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0" windowWidth="22695" windowHeight="9150"/>
  </bookViews>
  <sheets>
    <sheet name="Uniformity Calculator" sheetId="4" r:id="rId1"/>
  </sheets>
  <calcPr calcId="145621"/>
  <customWorkbookViews>
    <customWorkbookView name="Calculator" guid="{CC05ECC0-0D3C-4EE0-8A75-6F6E88EAED41}" includeHiddenRowCol="0" maximized="1" windowWidth="1440" windowHeight="675" activeSheetId="4"/>
  </customWorkbookViews>
</workbook>
</file>

<file path=xl/calcChain.xml><?xml version="1.0" encoding="utf-8"?>
<calcChain xmlns="http://schemas.openxmlformats.org/spreadsheetml/2006/main">
  <c r="E1027" i="4" l="1"/>
  <c r="E1028" i="4" s="1"/>
  <c r="E1029" i="4" l="1"/>
  <c r="E1030" i="4" s="1"/>
  <c r="B10" i="4"/>
  <c r="E25" i="4" l="1"/>
  <c r="F18" i="4"/>
  <c r="F17" i="4"/>
  <c r="F14" i="4"/>
  <c r="F15" i="4"/>
  <c r="B9" i="4"/>
  <c r="E26" i="4" l="1"/>
  <c r="G26" i="4" s="1"/>
  <c r="F25" i="4"/>
  <c r="G25" i="4"/>
  <c r="E27" i="4" l="1"/>
  <c r="H25" i="4"/>
  <c r="F26" i="4"/>
  <c r="H26" i="4" s="1"/>
  <c r="G27" i="4" l="1"/>
  <c r="F27" i="4"/>
  <c r="E28" i="4"/>
  <c r="H27" i="4" l="1"/>
  <c r="G28" i="4"/>
  <c r="F28" i="4"/>
  <c r="E29" i="4"/>
  <c r="F29" i="4" l="1"/>
  <c r="G29" i="4"/>
  <c r="H28" i="4"/>
  <c r="E30" i="4"/>
  <c r="F30" i="4" l="1"/>
  <c r="G30" i="4"/>
  <c r="H29" i="4"/>
  <c r="E31" i="4"/>
  <c r="H30" i="4" l="1"/>
  <c r="F31" i="4"/>
  <c r="G31" i="4"/>
  <c r="H31" i="4" s="1"/>
  <c r="E32" i="4"/>
  <c r="F32" i="4" l="1"/>
  <c r="G32" i="4"/>
  <c r="E33" i="4"/>
  <c r="H32" i="4" l="1"/>
  <c r="F33" i="4"/>
  <c r="G33" i="4"/>
  <c r="E34" i="4"/>
  <c r="H33" i="4" l="1"/>
  <c r="G34" i="4"/>
  <c r="H34" i="4" s="1"/>
  <c r="F34" i="4"/>
  <c r="E35" i="4"/>
  <c r="F35" i="4" l="1"/>
  <c r="G35" i="4"/>
  <c r="E36" i="4"/>
  <c r="H35" i="4" l="1"/>
  <c r="G36" i="4"/>
  <c r="F36" i="4"/>
  <c r="E37" i="4"/>
  <c r="F37" i="4" l="1"/>
  <c r="G37" i="4"/>
  <c r="H37" i="4" s="1"/>
  <c r="H36" i="4"/>
  <c r="E38" i="4"/>
  <c r="F38" i="4" l="1"/>
  <c r="G38" i="4"/>
  <c r="H38" i="4" s="1"/>
  <c r="E39" i="4"/>
  <c r="G39" i="4" l="1"/>
  <c r="F39" i="4"/>
  <c r="E40" i="4"/>
  <c r="F40" i="4" l="1"/>
  <c r="G40" i="4"/>
  <c r="H40" i="4" s="1"/>
  <c r="H39" i="4"/>
  <c r="E41" i="4"/>
  <c r="F41" i="4" l="1"/>
  <c r="G41" i="4"/>
  <c r="E42" i="4"/>
  <c r="H41" i="4" l="1"/>
  <c r="F42" i="4"/>
  <c r="G42" i="4"/>
  <c r="E43" i="4"/>
  <c r="H42" i="4" l="1"/>
  <c r="F43" i="4"/>
  <c r="G43" i="4"/>
  <c r="E44" i="4"/>
  <c r="F44" i="4" l="1"/>
  <c r="G44" i="4"/>
  <c r="H43" i="4"/>
  <c r="E45" i="4"/>
  <c r="F45" i="4" l="1"/>
  <c r="G45" i="4"/>
  <c r="H45" i="4" s="1"/>
  <c r="H44" i="4"/>
  <c r="E46" i="4"/>
  <c r="G46" i="4" l="1"/>
  <c r="F46" i="4"/>
  <c r="E47" i="4"/>
  <c r="F47" i="4" l="1"/>
  <c r="G47" i="4"/>
  <c r="H47" i="4" s="1"/>
  <c r="H46" i="4"/>
  <c r="E48" i="4"/>
  <c r="F48" i="4" l="1"/>
  <c r="G48" i="4"/>
  <c r="H48" i="4" s="1"/>
  <c r="E49" i="4"/>
  <c r="F49" i="4" l="1"/>
  <c r="G49" i="4"/>
  <c r="E50" i="4"/>
  <c r="H49" i="4" l="1"/>
  <c r="F50" i="4"/>
  <c r="G50" i="4"/>
  <c r="E51" i="4"/>
  <c r="H50" i="4" l="1"/>
  <c r="F51" i="4"/>
  <c r="G51" i="4"/>
  <c r="E52" i="4"/>
  <c r="H51" i="4" l="1"/>
  <c r="G52" i="4"/>
  <c r="F52" i="4"/>
  <c r="E53" i="4"/>
  <c r="H52" i="4" l="1"/>
  <c r="F53" i="4"/>
  <c r="G53" i="4"/>
  <c r="E54" i="4"/>
  <c r="F54" i="4" l="1"/>
  <c r="G54" i="4"/>
  <c r="H54" i="4" s="1"/>
  <c r="H53" i="4"/>
  <c r="E55" i="4"/>
  <c r="F55" i="4" l="1"/>
  <c r="G55" i="4"/>
  <c r="H55" i="4" s="1"/>
  <c r="E56" i="4"/>
  <c r="F56" i="4" l="1"/>
  <c r="G56" i="4"/>
  <c r="E57" i="4"/>
  <c r="H56" i="4" l="1"/>
  <c r="G57" i="4"/>
  <c r="F57" i="4"/>
  <c r="E58" i="4"/>
  <c r="H57" i="4" l="1"/>
  <c r="F58" i="4"/>
  <c r="G58" i="4"/>
  <c r="E59" i="4"/>
  <c r="H58" i="4" l="1"/>
  <c r="G59" i="4"/>
  <c r="F59" i="4"/>
  <c r="E60" i="4"/>
  <c r="H59" i="4" l="1"/>
  <c r="F60" i="4"/>
  <c r="G60" i="4"/>
  <c r="E61" i="4"/>
  <c r="H60" i="4" l="1"/>
  <c r="F61" i="4"/>
  <c r="G61" i="4"/>
  <c r="E62" i="4"/>
  <c r="F62" i="4" l="1"/>
  <c r="G62" i="4"/>
  <c r="H61" i="4"/>
  <c r="E63" i="4"/>
  <c r="H62" i="4" l="1"/>
  <c r="F63" i="4"/>
  <c r="G63" i="4"/>
  <c r="E64" i="4"/>
  <c r="H63" i="4" l="1"/>
  <c r="G64" i="4"/>
  <c r="F64" i="4"/>
  <c r="E65" i="4"/>
  <c r="H64" i="4" l="1"/>
  <c r="F65" i="4"/>
  <c r="G65" i="4"/>
  <c r="E66" i="4"/>
  <c r="F66" i="4" l="1"/>
  <c r="G66" i="4"/>
  <c r="H66" i="4" s="1"/>
  <c r="H65" i="4"/>
  <c r="I60" i="4" s="1"/>
  <c r="I61" i="4"/>
  <c r="E67" i="4"/>
  <c r="I63" i="4" l="1"/>
  <c r="I58" i="4"/>
  <c r="K58" i="4" s="1"/>
  <c r="I59" i="4"/>
  <c r="J59" i="4" s="1"/>
  <c r="I64" i="4"/>
  <c r="J64" i="4" s="1"/>
  <c r="I25" i="4"/>
  <c r="J25" i="4" s="1"/>
  <c r="I26" i="4"/>
  <c r="J26" i="4" s="1"/>
  <c r="I62" i="4"/>
  <c r="J62" i="4" s="1"/>
  <c r="I66" i="4"/>
  <c r="K66" i="4" s="1"/>
  <c r="J61" i="4"/>
  <c r="K61" i="4"/>
  <c r="F67" i="4"/>
  <c r="G67" i="4"/>
  <c r="H67" i="4" s="1"/>
  <c r="I67" i="4" s="1"/>
  <c r="K67" i="4" s="1"/>
  <c r="K59" i="4"/>
  <c r="K25" i="4"/>
  <c r="K26" i="4"/>
  <c r="I65" i="4"/>
  <c r="I27" i="4"/>
  <c r="I30" i="4"/>
  <c r="I28" i="4"/>
  <c r="I29" i="4"/>
  <c r="I31" i="4"/>
  <c r="I32" i="4"/>
  <c r="I33" i="4"/>
  <c r="I34" i="4"/>
  <c r="I35" i="4"/>
  <c r="I36" i="4"/>
  <c r="I37" i="4"/>
  <c r="I39" i="4"/>
  <c r="I38" i="4"/>
  <c r="I41" i="4"/>
  <c r="I40" i="4"/>
  <c r="I43" i="4"/>
  <c r="I42" i="4"/>
  <c r="I45" i="4"/>
  <c r="I47" i="4"/>
  <c r="I48" i="4"/>
  <c r="I44" i="4"/>
  <c r="I46" i="4"/>
  <c r="I50" i="4"/>
  <c r="I49" i="4"/>
  <c r="I51" i="4"/>
  <c r="I55" i="4"/>
  <c r="I54" i="4"/>
  <c r="I53" i="4"/>
  <c r="I56" i="4"/>
  <c r="I52" i="4"/>
  <c r="I57" i="4"/>
  <c r="J58" i="4"/>
  <c r="K62" i="4"/>
  <c r="J60" i="4"/>
  <c r="K60" i="4"/>
  <c r="J63" i="4"/>
  <c r="K63" i="4"/>
  <c r="E68" i="4"/>
  <c r="J66" i="4" l="1"/>
  <c r="K64" i="4"/>
  <c r="J55" i="4"/>
  <c r="K55" i="4"/>
  <c r="J36" i="4"/>
  <c r="K36" i="4"/>
  <c r="J42" i="4"/>
  <c r="K42" i="4"/>
  <c r="J27" i="4"/>
  <c r="K27" i="4"/>
  <c r="J49" i="4"/>
  <c r="K49" i="4"/>
  <c r="J43" i="4"/>
  <c r="K43" i="4"/>
  <c r="J34" i="4"/>
  <c r="K34" i="4"/>
  <c r="J65" i="4"/>
  <c r="K65" i="4"/>
  <c r="F68" i="4"/>
  <c r="G68" i="4"/>
  <c r="J57" i="4"/>
  <c r="K57" i="4"/>
  <c r="J50" i="4"/>
  <c r="K50" i="4"/>
  <c r="J40" i="4"/>
  <c r="K40" i="4"/>
  <c r="J33" i="4"/>
  <c r="K33" i="4"/>
  <c r="J67" i="4"/>
  <c r="J52" i="4"/>
  <c r="K52" i="4"/>
  <c r="J46" i="4"/>
  <c r="K46" i="4"/>
  <c r="J41" i="4"/>
  <c r="K41" i="4"/>
  <c r="J32" i="4"/>
  <c r="K32" i="4"/>
  <c r="J45" i="4"/>
  <c r="K45" i="4"/>
  <c r="J30" i="4"/>
  <c r="K30" i="4"/>
  <c r="J51" i="4"/>
  <c r="K51" i="4"/>
  <c r="J35" i="4"/>
  <c r="K35" i="4"/>
  <c r="J56" i="4"/>
  <c r="K56" i="4"/>
  <c r="J44" i="4"/>
  <c r="K44" i="4"/>
  <c r="J38" i="4"/>
  <c r="K38" i="4"/>
  <c r="J31" i="4"/>
  <c r="K31" i="4"/>
  <c r="J53" i="4"/>
  <c r="K53" i="4"/>
  <c r="J48" i="4"/>
  <c r="K48" i="4"/>
  <c r="J39" i="4"/>
  <c r="K39" i="4"/>
  <c r="J29" i="4"/>
  <c r="K29" i="4"/>
  <c r="J54" i="4"/>
  <c r="K54" i="4"/>
  <c r="J47" i="4"/>
  <c r="K47" i="4"/>
  <c r="J37" i="4"/>
  <c r="K37" i="4"/>
  <c r="J28" i="4"/>
  <c r="K28" i="4"/>
  <c r="E69" i="4"/>
  <c r="F69" i="4" l="1"/>
  <c r="G69" i="4"/>
  <c r="H68" i="4"/>
  <c r="I68" i="4" s="1"/>
  <c r="E70" i="4"/>
  <c r="H69" i="4" l="1"/>
  <c r="I69" i="4" s="1"/>
  <c r="K69" i="4" s="1"/>
  <c r="G70" i="4"/>
  <c r="F70" i="4"/>
  <c r="J68" i="4"/>
  <c r="K68" i="4"/>
  <c r="E71" i="4"/>
  <c r="J69" i="4" l="1"/>
  <c r="G71" i="4"/>
  <c r="F71" i="4"/>
  <c r="H70" i="4"/>
  <c r="I70" i="4" s="1"/>
  <c r="E72" i="4"/>
  <c r="H71" i="4" l="1"/>
  <c r="I71" i="4" s="1"/>
  <c r="J71" i="4" s="1"/>
  <c r="F72" i="4"/>
  <c r="G72" i="4"/>
  <c r="J70" i="4"/>
  <c r="K70" i="4"/>
  <c r="E73" i="4"/>
  <c r="K71" i="4" l="1"/>
  <c r="F73" i="4"/>
  <c r="G73" i="4"/>
  <c r="H73" i="4" s="1"/>
  <c r="I73" i="4" s="1"/>
  <c r="H72" i="4"/>
  <c r="I72" i="4" s="1"/>
  <c r="E74" i="4"/>
  <c r="F74" i="4" l="1"/>
  <c r="G74" i="4"/>
  <c r="J72" i="4"/>
  <c r="K72" i="4"/>
  <c r="J73" i="4"/>
  <c r="K73" i="4"/>
  <c r="E75" i="4"/>
  <c r="H74" i="4" l="1"/>
  <c r="I74" i="4" s="1"/>
  <c r="G75" i="4"/>
  <c r="F75" i="4"/>
  <c r="E76" i="4"/>
  <c r="J74" i="4" l="1"/>
  <c r="K74" i="4"/>
  <c r="F76" i="4"/>
  <c r="G76" i="4"/>
  <c r="H75" i="4"/>
  <c r="I75" i="4" s="1"/>
  <c r="E77" i="4"/>
  <c r="J75" i="4" l="1"/>
  <c r="K75" i="4"/>
  <c r="F77" i="4"/>
  <c r="G77" i="4"/>
  <c r="H76" i="4"/>
  <c r="I76" i="4" s="1"/>
  <c r="E78" i="4"/>
  <c r="F78" i="4" l="1"/>
  <c r="G78" i="4"/>
  <c r="H77" i="4"/>
  <c r="I77" i="4" s="1"/>
  <c r="J76" i="4"/>
  <c r="K76" i="4"/>
  <c r="E79" i="4"/>
  <c r="H78" i="4" l="1"/>
  <c r="I78" i="4" s="1"/>
  <c r="J78" i="4" s="1"/>
  <c r="J77" i="4"/>
  <c r="K77" i="4"/>
  <c r="F79" i="4"/>
  <c r="G79" i="4"/>
  <c r="E80" i="4"/>
  <c r="K78" i="4" l="1"/>
  <c r="H79" i="4"/>
  <c r="I79" i="4" s="1"/>
  <c r="F80" i="4"/>
  <c r="G80" i="4"/>
  <c r="E81" i="4"/>
  <c r="H80" i="4" l="1"/>
  <c r="I80" i="4" s="1"/>
  <c r="J80" i="4" s="1"/>
  <c r="K80" i="4"/>
  <c r="F81" i="4"/>
  <c r="G81" i="4"/>
  <c r="J79" i="4"/>
  <c r="K79" i="4"/>
  <c r="E82" i="4"/>
  <c r="H81" i="4" l="1"/>
  <c r="I81" i="4" s="1"/>
  <c r="F82" i="4"/>
  <c r="G82" i="4"/>
  <c r="H82" i="4" s="1"/>
  <c r="I82" i="4" s="1"/>
  <c r="E83" i="4"/>
  <c r="J82" i="4" l="1"/>
  <c r="F83" i="4"/>
  <c r="G83" i="4"/>
  <c r="K82" i="4"/>
  <c r="J81" i="4"/>
  <c r="K81" i="4"/>
  <c r="E84" i="4"/>
  <c r="H83" i="4" l="1"/>
  <c r="I83" i="4" s="1"/>
  <c r="K83" i="4" s="1"/>
  <c r="F84" i="4"/>
  <c r="G84" i="4"/>
  <c r="E85" i="4"/>
  <c r="J83" i="4" l="1"/>
  <c r="F85" i="4"/>
  <c r="G85" i="4"/>
  <c r="H84" i="4"/>
  <c r="I84" i="4" s="1"/>
  <c r="E86" i="4"/>
  <c r="H85" i="4" l="1"/>
  <c r="I85" i="4" s="1"/>
  <c r="J85" i="4" s="1"/>
  <c r="J84" i="4"/>
  <c r="K84" i="4"/>
  <c r="F86" i="4"/>
  <c r="G86" i="4"/>
  <c r="K85" i="4"/>
  <c r="E87" i="4"/>
  <c r="H86" i="4" l="1"/>
  <c r="I86" i="4" s="1"/>
  <c r="F87" i="4"/>
  <c r="G87" i="4"/>
  <c r="H87" i="4" s="1"/>
  <c r="I87" i="4" s="1"/>
  <c r="E88" i="4"/>
  <c r="J87" i="4" l="1"/>
  <c r="F88" i="4"/>
  <c r="G88" i="4"/>
  <c r="H88" i="4" s="1"/>
  <c r="I88" i="4" s="1"/>
  <c r="K88" i="4" s="1"/>
  <c r="K87" i="4"/>
  <c r="J86" i="4"/>
  <c r="K86" i="4"/>
  <c r="E89" i="4"/>
  <c r="J88" i="4" l="1"/>
  <c r="G89" i="4"/>
  <c r="F89" i="4"/>
  <c r="E90" i="4"/>
  <c r="F90" i="4" l="1"/>
  <c r="G90" i="4"/>
  <c r="H89" i="4"/>
  <c r="I89" i="4" s="1"/>
  <c r="E91" i="4"/>
  <c r="H90" i="4" l="1"/>
  <c r="I90" i="4" s="1"/>
  <c r="K90" i="4" s="1"/>
  <c r="J89" i="4"/>
  <c r="K89" i="4"/>
  <c r="F91" i="4"/>
  <c r="G91" i="4"/>
  <c r="E92" i="4"/>
  <c r="J90" i="4" l="1"/>
  <c r="H91" i="4"/>
  <c r="I91" i="4" s="1"/>
  <c r="G92" i="4"/>
  <c r="F92" i="4"/>
  <c r="E93" i="4"/>
  <c r="H92" i="4" l="1"/>
  <c r="I92" i="4" s="1"/>
  <c r="J92" i="4" s="1"/>
  <c r="F93" i="4"/>
  <c r="G93" i="4"/>
  <c r="J91" i="4"/>
  <c r="K91" i="4"/>
  <c r="E94" i="4"/>
  <c r="K92" i="4" l="1"/>
  <c r="H93" i="4"/>
  <c r="I93" i="4" s="1"/>
  <c r="K93" i="4" s="1"/>
  <c r="G94" i="4"/>
  <c r="F94" i="4"/>
  <c r="E95" i="4"/>
  <c r="J93" i="4" l="1"/>
  <c r="F95" i="4"/>
  <c r="G95" i="4"/>
  <c r="H94" i="4"/>
  <c r="I94" i="4" s="1"/>
  <c r="E96" i="4"/>
  <c r="H95" i="4" l="1"/>
  <c r="I95" i="4" s="1"/>
  <c r="K95" i="4" s="1"/>
  <c r="J94" i="4"/>
  <c r="K94" i="4"/>
  <c r="F96" i="4"/>
  <c r="G96" i="4"/>
  <c r="E97" i="4"/>
  <c r="J95" i="4" l="1"/>
  <c r="H96" i="4"/>
  <c r="I96" i="4" s="1"/>
  <c r="F97" i="4"/>
  <c r="G97" i="4"/>
  <c r="E98" i="4"/>
  <c r="H97" i="4" l="1"/>
  <c r="I97" i="4" s="1"/>
  <c r="J97" i="4" s="1"/>
  <c r="F98" i="4"/>
  <c r="G98" i="4"/>
  <c r="J96" i="4"/>
  <c r="K96" i="4"/>
  <c r="E99" i="4"/>
  <c r="K97" i="4" l="1"/>
  <c r="H98" i="4"/>
  <c r="I98" i="4" s="1"/>
  <c r="K98" i="4" s="1"/>
  <c r="F99" i="4"/>
  <c r="G99" i="4"/>
  <c r="E100" i="4"/>
  <c r="H99" i="4" l="1"/>
  <c r="I99" i="4" s="1"/>
  <c r="K99" i="4" s="1"/>
  <c r="J98" i="4"/>
  <c r="G100" i="4"/>
  <c r="F100" i="4"/>
  <c r="H100" i="4" s="1"/>
  <c r="I100" i="4" s="1"/>
  <c r="K100" i="4" s="1"/>
  <c r="E101" i="4"/>
  <c r="J99" i="4" l="1"/>
  <c r="F101" i="4"/>
  <c r="G101" i="4"/>
  <c r="J100" i="4"/>
  <c r="E102" i="4"/>
  <c r="H101" i="4" l="1"/>
  <c r="I101" i="4" s="1"/>
  <c r="K101" i="4" s="1"/>
  <c r="G102" i="4"/>
  <c r="F102" i="4"/>
  <c r="E103" i="4"/>
  <c r="J101" i="4" l="1"/>
  <c r="F103" i="4"/>
  <c r="G103" i="4"/>
  <c r="H103" i="4" s="1"/>
  <c r="I103" i="4" s="1"/>
  <c r="K103" i="4" s="1"/>
  <c r="H102" i="4"/>
  <c r="I102" i="4" s="1"/>
  <c r="E104" i="4"/>
  <c r="J102" i="4" l="1"/>
  <c r="K102" i="4"/>
  <c r="F104" i="4"/>
  <c r="G104" i="4"/>
  <c r="J103" i="4"/>
  <c r="E105" i="4"/>
  <c r="H104" i="4" l="1"/>
  <c r="I104" i="4" s="1"/>
  <c r="F105" i="4"/>
  <c r="G105" i="4"/>
  <c r="H105" i="4" s="1"/>
  <c r="I105" i="4" s="1"/>
  <c r="K105" i="4" s="1"/>
  <c r="E106" i="4"/>
  <c r="J104" i="4" l="1"/>
  <c r="K104" i="4"/>
  <c r="F106" i="4"/>
  <c r="G106" i="4"/>
  <c r="J105" i="4"/>
  <c r="E107" i="4"/>
  <c r="H106" i="4" l="1"/>
  <c r="I106" i="4" s="1"/>
  <c r="F107" i="4"/>
  <c r="G107" i="4"/>
  <c r="H107" i="4" s="1"/>
  <c r="I107" i="4" s="1"/>
  <c r="E108" i="4"/>
  <c r="J107" i="4" l="1"/>
  <c r="F108" i="4"/>
  <c r="G108" i="4"/>
  <c r="K107" i="4"/>
  <c r="J106" i="4"/>
  <c r="K106" i="4"/>
  <c r="E109" i="4"/>
  <c r="H108" i="4" l="1"/>
  <c r="I108" i="4" s="1"/>
  <c r="F109" i="4"/>
  <c r="G109" i="4"/>
  <c r="E110" i="4"/>
  <c r="H109" i="4" l="1"/>
  <c r="I109" i="4" s="1"/>
  <c r="J109" i="4" s="1"/>
  <c r="F110" i="4"/>
  <c r="G110" i="4"/>
  <c r="J108" i="4"/>
  <c r="K108" i="4"/>
  <c r="E111" i="4"/>
  <c r="K109" i="4" l="1"/>
  <c r="H110" i="4"/>
  <c r="I110" i="4" s="1"/>
  <c r="K110" i="4" s="1"/>
  <c r="G111" i="4"/>
  <c r="F111" i="4"/>
  <c r="E112" i="4"/>
  <c r="J110" i="4" l="1"/>
  <c r="G112" i="4"/>
  <c r="F112" i="4"/>
  <c r="H111" i="4"/>
  <c r="I111" i="4" s="1"/>
  <c r="E113" i="4"/>
  <c r="J111" i="4" l="1"/>
  <c r="K111" i="4"/>
  <c r="F113" i="4"/>
  <c r="G113" i="4"/>
  <c r="H112" i="4"/>
  <c r="I112" i="4" s="1"/>
  <c r="E114" i="4"/>
  <c r="J112" i="4" l="1"/>
  <c r="K112" i="4"/>
  <c r="H113" i="4"/>
  <c r="I113" i="4" s="1"/>
  <c r="G114" i="4"/>
  <c r="F114" i="4"/>
  <c r="E115" i="4"/>
  <c r="G115" i="4" l="1"/>
  <c r="F115" i="4"/>
  <c r="H114" i="4"/>
  <c r="I114" i="4" s="1"/>
  <c r="J113" i="4"/>
  <c r="K113" i="4"/>
  <c r="E116" i="4"/>
  <c r="F116" i="4" l="1"/>
  <c r="G116" i="4"/>
  <c r="J114" i="4"/>
  <c r="K114" i="4"/>
  <c r="H115" i="4"/>
  <c r="I115" i="4" s="1"/>
  <c r="E117" i="4"/>
  <c r="J115" i="4" l="1"/>
  <c r="K115" i="4"/>
  <c r="G117" i="4"/>
  <c r="H117" i="4" s="1"/>
  <c r="I117" i="4" s="1"/>
  <c r="K117" i="4" s="1"/>
  <c r="F117" i="4"/>
  <c r="H116" i="4"/>
  <c r="I116" i="4" s="1"/>
  <c r="E118" i="4"/>
  <c r="F118" i="4" l="1"/>
  <c r="G118" i="4"/>
  <c r="J116" i="4"/>
  <c r="K116" i="4"/>
  <c r="J117" i="4"/>
  <c r="E119" i="4"/>
  <c r="H118" i="4" l="1"/>
  <c r="I118" i="4" s="1"/>
  <c r="K118" i="4" s="1"/>
  <c r="G119" i="4"/>
  <c r="F119" i="4"/>
  <c r="E120" i="4"/>
  <c r="J118" i="4" l="1"/>
  <c r="F120" i="4"/>
  <c r="G120" i="4"/>
  <c r="H120" i="4" s="1"/>
  <c r="I120" i="4" s="1"/>
  <c r="K120" i="4" s="1"/>
  <c r="H119" i="4"/>
  <c r="I119" i="4" s="1"/>
  <c r="E121" i="4"/>
  <c r="J119" i="4" l="1"/>
  <c r="K119" i="4"/>
  <c r="G121" i="4"/>
  <c r="H121" i="4" s="1"/>
  <c r="I121" i="4" s="1"/>
  <c r="K121" i="4" s="1"/>
  <c r="F121" i="4"/>
  <c r="J120" i="4"/>
  <c r="E122" i="4"/>
  <c r="J121" i="4" l="1"/>
  <c r="F122" i="4"/>
  <c r="G122" i="4"/>
  <c r="H122" i="4" s="1"/>
  <c r="I122" i="4" s="1"/>
  <c r="K122" i="4" s="1"/>
  <c r="E123" i="4"/>
  <c r="F123" i="4" l="1"/>
  <c r="G123" i="4"/>
  <c r="J122" i="4"/>
  <c r="E124" i="4"/>
  <c r="H123" i="4" l="1"/>
  <c r="I123" i="4" s="1"/>
  <c r="K123" i="4" s="1"/>
  <c r="F124" i="4"/>
  <c r="G124" i="4"/>
  <c r="E125" i="4"/>
  <c r="J123" i="4" l="1"/>
  <c r="G125" i="4"/>
  <c r="F125" i="4"/>
  <c r="H124" i="4"/>
  <c r="I124" i="4" s="1"/>
  <c r="E126" i="4"/>
  <c r="J124" i="4" l="1"/>
  <c r="K124" i="4"/>
  <c r="G126" i="4"/>
  <c r="H126" i="4" s="1"/>
  <c r="I126" i="4" s="1"/>
  <c r="K126" i="4" s="1"/>
  <c r="F126" i="4"/>
  <c r="H125" i="4"/>
  <c r="I125" i="4" s="1"/>
  <c r="E127" i="4"/>
  <c r="F127" i="4" l="1"/>
  <c r="G127" i="4"/>
  <c r="J125" i="4"/>
  <c r="K125" i="4"/>
  <c r="J126" i="4"/>
  <c r="E128" i="4"/>
  <c r="F128" i="4" l="1"/>
  <c r="G128" i="4"/>
  <c r="H127" i="4"/>
  <c r="I127" i="4" s="1"/>
  <c r="E129" i="4"/>
  <c r="H128" i="4" l="1"/>
  <c r="I128" i="4" s="1"/>
  <c r="K128" i="4" s="1"/>
  <c r="J127" i="4"/>
  <c r="K127" i="4"/>
  <c r="F129" i="4"/>
  <c r="G129" i="4"/>
  <c r="E130" i="4"/>
  <c r="J128" i="4" l="1"/>
  <c r="H129" i="4"/>
  <c r="I129" i="4" s="1"/>
  <c r="F130" i="4"/>
  <c r="G130" i="4"/>
  <c r="E131" i="4"/>
  <c r="H130" i="4" l="1"/>
  <c r="I130" i="4" s="1"/>
  <c r="J130" i="4" s="1"/>
  <c r="F131" i="4"/>
  <c r="G131" i="4"/>
  <c r="H131" i="4" s="1"/>
  <c r="I131" i="4" s="1"/>
  <c r="K131" i="4" s="1"/>
  <c r="J129" i="4"/>
  <c r="K129" i="4"/>
  <c r="E132" i="4"/>
  <c r="K130" i="4" l="1"/>
  <c r="J131" i="4"/>
  <c r="F132" i="4"/>
  <c r="G132" i="4"/>
  <c r="E133" i="4"/>
  <c r="F133" i="4" l="1"/>
  <c r="G133" i="4"/>
  <c r="H132" i="4"/>
  <c r="I132" i="4" s="1"/>
  <c r="E134" i="4"/>
  <c r="H133" i="4" l="1"/>
  <c r="I133" i="4" s="1"/>
  <c r="K133" i="4" s="1"/>
  <c r="J132" i="4"/>
  <c r="K132" i="4"/>
  <c r="F134" i="4"/>
  <c r="G134" i="4"/>
  <c r="E135" i="4"/>
  <c r="J133" i="4" l="1"/>
  <c r="H134" i="4"/>
  <c r="I134" i="4" s="1"/>
  <c r="G135" i="4"/>
  <c r="F135" i="4"/>
  <c r="E136" i="4"/>
  <c r="H135" i="4" l="1"/>
  <c r="I135" i="4" s="1"/>
  <c r="F136" i="4"/>
  <c r="G136" i="4"/>
  <c r="H136" i="4" s="1"/>
  <c r="I136" i="4" s="1"/>
  <c r="K136" i="4" s="1"/>
  <c r="J134" i="4"/>
  <c r="K134" i="4"/>
  <c r="E137" i="4"/>
  <c r="G137" i="4" l="1"/>
  <c r="F137" i="4"/>
  <c r="J136" i="4"/>
  <c r="J135" i="4"/>
  <c r="K135" i="4"/>
  <c r="E138" i="4"/>
  <c r="F138" i="4" l="1"/>
  <c r="G138" i="4"/>
  <c r="H137" i="4"/>
  <c r="I137" i="4" s="1"/>
  <c r="E139" i="4"/>
  <c r="H138" i="4" l="1"/>
  <c r="I138" i="4" s="1"/>
  <c r="K138" i="4" s="1"/>
  <c r="J137" i="4"/>
  <c r="K137" i="4"/>
  <c r="F139" i="4"/>
  <c r="G139" i="4"/>
  <c r="E140" i="4"/>
  <c r="J138" i="4" l="1"/>
  <c r="H139" i="4"/>
  <c r="I139" i="4" s="1"/>
  <c r="F140" i="4"/>
  <c r="G140" i="4"/>
  <c r="E141" i="4"/>
  <c r="H140" i="4" l="1"/>
  <c r="I140" i="4" s="1"/>
  <c r="J139" i="4"/>
  <c r="K139" i="4"/>
  <c r="F141" i="4"/>
  <c r="G141" i="4"/>
  <c r="H141" i="4" s="1"/>
  <c r="I141" i="4" s="1"/>
  <c r="K141" i="4" s="1"/>
  <c r="E142" i="4"/>
  <c r="J140" i="4" l="1"/>
  <c r="K140" i="4"/>
  <c r="G142" i="4"/>
  <c r="F142" i="4"/>
  <c r="J141" i="4"/>
  <c r="E143" i="4"/>
  <c r="H142" i="4" l="1"/>
  <c r="I142" i="4" s="1"/>
  <c r="J142" i="4" s="1"/>
  <c r="F143" i="4"/>
  <c r="G143" i="4"/>
  <c r="E144" i="4"/>
  <c r="K142" i="4" l="1"/>
  <c r="H143" i="4"/>
  <c r="I143" i="4" s="1"/>
  <c r="J143" i="4" s="1"/>
  <c r="G144" i="4"/>
  <c r="H144" i="4" s="1"/>
  <c r="I144" i="4" s="1"/>
  <c r="F144" i="4"/>
  <c r="E145" i="4"/>
  <c r="K143" i="4" l="1"/>
  <c r="J144" i="4"/>
  <c r="F145" i="4"/>
  <c r="G145" i="4"/>
  <c r="K144" i="4"/>
  <c r="E146" i="4"/>
  <c r="H145" i="4" l="1"/>
  <c r="I145" i="4" s="1"/>
  <c r="J145" i="4" s="1"/>
  <c r="F146" i="4"/>
  <c r="G146" i="4"/>
  <c r="H146" i="4" s="1"/>
  <c r="I146" i="4" s="1"/>
  <c r="K145" i="4"/>
  <c r="E147" i="4"/>
  <c r="J146" i="4" l="1"/>
  <c r="G147" i="4"/>
  <c r="F147" i="4"/>
  <c r="K146" i="4"/>
  <c r="E148" i="4"/>
  <c r="F148" i="4" l="1"/>
  <c r="G148" i="4"/>
  <c r="H147" i="4"/>
  <c r="I147" i="4" s="1"/>
  <c r="E149" i="4"/>
  <c r="J147" i="4" l="1"/>
  <c r="K147" i="4"/>
  <c r="H148" i="4"/>
  <c r="I148" i="4" s="1"/>
  <c r="G149" i="4"/>
  <c r="F149" i="4"/>
  <c r="E150" i="4"/>
  <c r="F150" i="4" l="1"/>
  <c r="G150" i="4"/>
  <c r="J148" i="4"/>
  <c r="K148" i="4"/>
  <c r="H149" i="4"/>
  <c r="I149" i="4" s="1"/>
  <c r="E151" i="4"/>
  <c r="H150" i="4" l="1"/>
  <c r="I150" i="4" s="1"/>
  <c r="K150" i="4" s="1"/>
  <c r="F151" i="4"/>
  <c r="G151" i="4"/>
  <c r="H151" i="4" s="1"/>
  <c r="I151" i="4" s="1"/>
  <c r="J149" i="4"/>
  <c r="K149" i="4"/>
  <c r="E152" i="4"/>
  <c r="J150" i="4" l="1"/>
  <c r="G152" i="4"/>
  <c r="F152" i="4"/>
  <c r="J151" i="4"/>
  <c r="K151" i="4"/>
  <c r="E153" i="4"/>
  <c r="H152" i="4" l="1"/>
  <c r="I152" i="4" s="1"/>
  <c r="J152" i="4" s="1"/>
  <c r="G153" i="4"/>
  <c r="H153" i="4" s="1"/>
  <c r="I153" i="4" s="1"/>
  <c r="F153" i="4"/>
  <c r="E154" i="4"/>
  <c r="K152" i="4" l="1"/>
  <c r="J153" i="4"/>
  <c r="F154" i="4"/>
  <c r="G154" i="4"/>
  <c r="K153" i="4"/>
  <c r="E155" i="4"/>
  <c r="H154" i="4" l="1"/>
  <c r="I154" i="4" s="1"/>
  <c r="F155" i="4"/>
  <c r="G155" i="4"/>
  <c r="H155" i="4" s="1"/>
  <c r="I155" i="4" s="1"/>
  <c r="E156" i="4"/>
  <c r="J155" i="4" l="1"/>
  <c r="K155" i="4"/>
  <c r="J154" i="4"/>
  <c r="K154" i="4"/>
  <c r="F156" i="4"/>
  <c r="G156" i="4"/>
  <c r="H156" i="4" s="1"/>
  <c r="I156" i="4" s="1"/>
  <c r="E157" i="4"/>
  <c r="J156" i="4" l="1"/>
  <c r="F157" i="4"/>
  <c r="G157" i="4"/>
  <c r="H157" i="4" s="1"/>
  <c r="I157" i="4" s="1"/>
  <c r="K156" i="4"/>
  <c r="E158" i="4"/>
  <c r="J157" i="4" l="1"/>
  <c r="F158" i="4"/>
  <c r="G158" i="4"/>
  <c r="H158" i="4" s="1"/>
  <c r="I158" i="4" s="1"/>
  <c r="K157" i="4"/>
  <c r="E159" i="4"/>
  <c r="J158" i="4" l="1"/>
  <c r="F159" i="4"/>
  <c r="G159" i="4"/>
  <c r="H159" i="4" s="1"/>
  <c r="I159" i="4" s="1"/>
  <c r="K158" i="4"/>
  <c r="E160" i="4"/>
  <c r="J159" i="4" l="1"/>
  <c r="G160" i="4"/>
  <c r="F160" i="4"/>
  <c r="K159" i="4"/>
  <c r="E161" i="4"/>
  <c r="H160" i="4" l="1"/>
  <c r="I160" i="4" s="1"/>
  <c r="J160" i="4" s="1"/>
  <c r="F161" i="4"/>
  <c r="G161" i="4"/>
  <c r="H161" i="4" s="1"/>
  <c r="I161" i="4" s="1"/>
  <c r="E162" i="4"/>
  <c r="K160" i="4" l="1"/>
  <c r="J161" i="4"/>
  <c r="F162" i="4"/>
  <c r="G162" i="4"/>
  <c r="K161" i="4"/>
  <c r="E163" i="4"/>
  <c r="H162" i="4" l="1"/>
  <c r="I162" i="4" s="1"/>
  <c r="J162" i="4" s="1"/>
  <c r="G163" i="4"/>
  <c r="F163" i="4"/>
  <c r="E164" i="4"/>
  <c r="K162" i="4" l="1"/>
  <c r="H163" i="4"/>
  <c r="I163" i="4" s="1"/>
  <c r="J163" i="4" s="1"/>
  <c r="F164" i="4"/>
  <c r="G164" i="4"/>
  <c r="E165" i="4"/>
  <c r="K163" i="4" l="1"/>
  <c r="H164" i="4"/>
  <c r="I164" i="4" s="1"/>
  <c r="G165" i="4"/>
  <c r="F165" i="4"/>
  <c r="E166" i="4"/>
  <c r="H165" i="4" l="1"/>
  <c r="I165" i="4" s="1"/>
  <c r="J164" i="4"/>
  <c r="K164" i="4"/>
  <c r="G166" i="4"/>
  <c r="F166" i="4"/>
  <c r="E167" i="4"/>
  <c r="J165" i="4" l="1"/>
  <c r="K165" i="4"/>
  <c r="G167" i="4"/>
  <c r="F167" i="4"/>
  <c r="H166" i="4"/>
  <c r="I166" i="4" s="1"/>
  <c r="E168" i="4"/>
  <c r="H167" i="4" l="1"/>
  <c r="I167" i="4" s="1"/>
  <c r="J167" i="4" s="1"/>
  <c r="F168" i="4"/>
  <c r="G168" i="4"/>
  <c r="J166" i="4"/>
  <c r="K166" i="4"/>
  <c r="E169" i="4"/>
  <c r="K167" i="4" l="1"/>
  <c r="H168" i="4"/>
  <c r="I168" i="4" s="1"/>
  <c r="J168" i="4" s="1"/>
  <c r="F169" i="4"/>
  <c r="G169" i="4"/>
  <c r="H169" i="4" s="1"/>
  <c r="I169" i="4" s="1"/>
  <c r="K169" i="4" s="1"/>
  <c r="E170" i="4"/>
  <c r="K168" i="4" l="1"/>
  <c r="F170" i="4"/>
  <c r="G170" i="4"/>
  <c r="J169" i="4"/>
  <c r="E171" i="4"/>
  <c r="G171" i="4" l="1"/>
  <c r="F171" i="4"/>
  <c r="H170" i="4"/>
  <c r="I170" i="4" s="1"/>
  <c r="E172" i="4"/>
  <c r="J170" i="4" l="1"/>
  <c r="K170" i="4"/>
  <c r="H171" i="4"/>
  <c r="I171" i="4" s="1"/>
  <c r="F172" i="4"/>
  <c r="G172" i="4"/>
  <c r="E173" i="4"/>
  <c r="H172" i="4" l="1"/>
  <c r="I172" i="4" s="1"/>
  <c r="K172" i="4" s="1"/>
  <c r="F173" i="4"/>
  <c r="G173" i="4"/>
  <c r="J171" i="4"/>
  <c r="K171" i="4"/>
  <c r="E174" i="4"/>
  <c r="H173" i="4" l="1"/>
  <c r="I173" i="4" s="1"/>
  <c r="K173" i="4" s="1"/>
  <c r="J172" i="4"/>
  <c r="F174" i="4"/>
  <c r="G174" i="4"/>
  <c r="E175" i="4"/>
  <c r="J173" i="4" l="1"/>
  <c r="H174" i="4"/>
  <c r="I174" i="4" s="1"/>
  <c r="J174" i="4" s="1"/>
  <c r="F175" i="4"/>
  <c r="G175" i="4"/>
  <c r="E176" i="4"/>
  <c r="K174" i="4" l="1"/>
  <c r="F176" i="4"/>
  <c r="G176" i="4"/>
  <c r="H175" i="4"/>
  <c r="I175" i="4" s="1"/>
  <c r="E177" i="4"/>
  <c r="H176" i="4" l="1"/>
  <c r="I176" i="4" s="1"/>
  <c r="K176" i="4" s="1"/>
  <c r="J175" i="4"/>
  <c r="K175" i="4"/>
  <c r="F177" i="4"/>
  <c r="G177" i="4"/>
  <c r="E178" i="4"/>
  <c r="H177" i="4" l="1"/>
  <c r="I177" i="4" s="1"/>
  <c r="J177" i="4" s="1"/>
  <c r="J176" i="4"/>
  <c r="F178" i="4"/>
  <c r="G178" i="4"/>
  <c r="E179" i="4"/>
  <c r="K177" i="4" l="1"/>
  <c r="F179" i="4"/>
  <c r="G179" i="4"/>
  <c r="H178" i="4"/>
  <c r="I178" i="4" s="1"/>
  <c r="E180" i="4"/>
  <c r="H179" i="4" l="1"/>
  <c r="I179" i="4" s="1"/>
  <c r="K179" i="4" s="1"/>
  <c r="J178" i="4"/>
  <c r="K178" i="4"/>
  <c r="F180" i="4"/>
  <c r="G180" i="4"/>
  <c r="H180" i="4" s="1"/>
  <c r="I180" i="4" s="1"/>
  <c r="E181" i="4"/>
  <c r="J179" i="4" l="1"/>
  <c r="J180" i="4"/>
  <c r="K180" i="4"/>
  <c r="G181" i="4"/>
  <c r="F181" i="4"/>
  <c r="E182" i="4"/>
  <c r="H181" i="4" l="1"/>
  <c r="I181" i="4" s="1"/>
  <c r="J181" i="4" s="1"/>
  <c r="G182" i="4"/>
  <c r="F182" i="4"/>
  <c r="E183" i="4"/>
  <c r="K181" i="4" l="1"/>
  <c r="H182" i="4"/>
  <c r="I182" i="4" s="1"/>
  <c r="F183" i="4"/>
  <c r="G183" i="4"/>
  <c r="E184" i="4"/>
  <c r="H183" i="4" l="1"/>
  <c r="I183" i="4" s="1"/>
  <c r="G184" i="4"/>
  <c r="F184" i="4"/>
  <c r="J182" i="4"/>
  <c r="K182" i="4"/>
  <c r="E185" i="4"/>
  <c r="H184" i="4" l="1"/>
  <c r="I184" i="4" s="1"/>
  <c r="F185" i="4"/>
  <c r="G185" i="4"/>
  <c r="J183" i="4"/>
  <c r="K183" i="4"/>
  <c r="E186" i="4"/>
  <c r="H185" i="4" l="1"/>
  <c r="I185" i="4" s="1"/>
  <c r="G186" i="4"/>
  <c r="F186" i="4"/>
  <c r="J184" i="4"/>
  <c r="K184" i="4"/>
  <c r="E187" i="4"/>
  <c r="J185" i="4" l="1"/>
  <c r="K185" i="4"/>
  <c r="F187" i="4"/>
  <c r="G187" i="4"/>
  <c r="H186" i="4"/>
  <c r="I186" i="4" s="1"/>
  <c r="E188" i="4"/>
  <c r="F188" i="4" l="1"/>
  <c r="G188" i="4"/>
  <c r="J186" i="4"/>
  <c r="K186" i="4"/>
  <c r="H187" i="4"/>
  <c r="I187" i="4" s="1"/>
  <c r="E189" i="4"/>
  <c r="H188" i="4" l="1"/>
  <c r="I188" i="4" s="1"/>
  <c r="K188" i="4" s="1"/>
  <c r="G189" i="4"/>
  <c r="F189" i="4"/>
  <c r="J187" i="4"/>
  <c r="K187" i="4"/>
  <c r="E190" i="4"/>
  <c r="H189" i="4" l="1"/>
  <c r="I189" i="4" s="1"/>
  <c r="K189" i="4" s="1"/>
  <c r="J188" i="4"/>
  <c r="F190" i="4"/>
  <c r="G190" i="4"/>
  <c r="E191" i="4"/>
  <c r="H190" i="4" l="1"/>
  <c r="I190" i="4" s="1"/>
  <c r="J190" i="4" s="1"/>
  <c r="J189" i="4"/>
  <c r="F191" i="4"/>
  <c r="G191" i="4"/>
  <c r="E192" i="4"/>
  <c r="K190" i="4" l="1"/>
  <c r="H191" i="4"/>
  <c r="I191" i="4" s="1"/>
  <c r="K191" i="4" s="1"/>
  <c r="G192" i="4"/>
  <c r="F192" i="4"/>
  <c r="E193" i="4"/>
  <c r="J191" i="4" l="1"/>
  <c r="H192" i="4"/>
  <c r="I192" i="4" s="1"/>
  <c r="K192" i="4" s="1"/>
  <c r="G193" i="4"/>
  <c r="F193" i="4"/>
  <c r="E194" i="4"/>
  <c r="H193" i="4" l="1"/>
  <c r="I193" i="4" s="1"/>
  <c r="K193" i="4" s="1"/>
  <c r="J192" i="4"/>
  <c r="F194" i="4"/>
  <c r="G194" i="4"/>
  <c r="E195" i="4"/>
  <c r="J193" i="4" l="1"/>
  <c r="H194" i="4"/>
  <c r="I194" i="4" s="1"/>
  <c r="K194" i="4" s="1"/>
  <c r="F195" i="4"/>
  <c r="G195" i="4"/>
  <c r="E196" i="4"/>
  <c r="J194" i="4" l="1"/>
  <c r="H195" i="4"/>
  <c r="I195" i="4" s="1"/>
  <c r="K195" i="4" s="1"/>
  <c r="G196" i="4"/>
  <c r="F196" i="4"/>
  <c r="E197" i="4"/>
  <c r="J195" i="4" l="1"/>
  <c r="H196" i="4"/>
  <c r="I196" i="4" s="1"/>
  <c r="F197" i="4"/>
  <c r="G197" i="4"/>
  <c r="E198" i="4"/>
  <c r="H197" i="4" l="1"/>
  <c r="I197" i="4" s="1"/>
  <c r="K197" i="4" s="1"/>
  <c r="F198" i="4"/>
  <c r="G198" i="4"/>
  <c r="J196" i="4"/>
  <c r="K196" i="4"/>
  <c r="E199" i="4"/>
  <c r="H198" i="4" l="1"/>
  <c r="I198" i="4" s="1"/>
  <c r="K198" i="4" s="1"/>
  <c r="J197" i="4"/>
  <c r="G199" i="4"/>
  <c r="F199" i="4"/>
  <c r="E200" i="4"/>
  <c r="J198" i="4" l="1"/>
  <c r="F200" i="4"/>
  <c r="G200" i="4"/>
  <c r="H199" i="4"/>
  <c r="I199" i="4" s="1"/>
  <c r="E201" i="4"/>
  <c r="H200" i="4" l="1"/>
  <c r="I200" i="4" s="1"/>
  <c r="K200" i="4" s="1"/>
  <c r="J199" i="4"/>
  <c r="K199" i="4"/>
  <c r="F201" i="4"/>
  <c r="G201" i="4"/>
  <c r="H201" i="4" s="1"/>
  <c r="I201" i="4" s="1"/>
  <c r="E202" i="4"/>
  <c r="J200" i="4" l="1"/>
  <c r="J201" i="4"/>
  <c r="K201" i="4"/>
  <c r="F202" i="4"/>
  <c r="G202" i="4"/>
  <c r="E203" i="4"/>
  <c r="F203" i="4" l="1"/>
  <c r="G203" i="4"/>
  <c r="H202" i="4"/>
  <c r="I202" i="4" s="1"/>
  <c r="E204" i="4"/>
  <c r="H203" i="4" l="1"/>
  <c r="I203" i="4" s="1"/>
  <c r="K203" i="4" s="1"/>
  <c r="J202" i="4"/>
  <c r="K202" i="4"/>
  <c r="F204" i="4"/>
  <c r="G204" i="4"/>
  <c r="H204" i="4" s="1"/>
  <c r="I204" i="4" s="1"/>
  <c r="K204" i="4" s="1"/>
  <c r="E205" i="4"/>
  <c r="J203" i="4" l="1"/>
  <c r="J204" i="4"/>
  <c r="G205" i="4"/>
  <c r="H205" i="4" s="1"/>
  <c r="I205" i="4" s="1"/>
  <c r="F205" i="4"/>
  <c r="E206" i="4"/>
  <c r="J205" i="4" l="1"/>
  <c r="F206" i="4"/>
  <c r="G206" i="4"/>
  <c r="H206" i="4" s="1"/>
  <c r="I206" i="4" s="1"/>
  <c r="K206" i="4" s="1"/>
  <c r="K205" i="4"/>
  <c r="E207" i="4"/>
  <c r="G207" i="4" l="1"/>
  <c r="F207" i="4"/>
  <c r="J206" i="4"/>
  <c r="E208" i="4"/>
  <c r="H207" i="4" l="1"/>
  <c r="I207" i="4" s="1"/>
  <c r="F208" i="4"/>
  <c r="G208" i="4"/>
  <c r="H208" i="4" s="1"/>
  <c r="I208" i="4" s="1"/>
  <c r="E209" i="4"/>
  <c r="J208" i="4" l="1"/>
  <c r="K208" i="4"/>
  <c r="J207" i="4"/>
  <c r="K207" i="4"/>
  <c r="F209" i="4"/>
  <c r="G209" i="4"/>
  <c r="H209" i="4" s="1"/>
  <c r="I209" i="4" s="1"/>
  <c r="E210" i="4"/>
  <c r="J209" i="4" l="1"/>
  <c r="G210" i="4"/>
  <c r="F210" i="4"/>
  <c r="K209" i="4"/>
  <c r="E211" i="4"/>
  <c r="H210" i="4" l="1"/>
  <c r="I210" i="4" s="1"/>
  <c r="J210" i="4" s="1"/>
  <c r="F211" i="4"/>
  <c r="G211" i="4"/>
  <c r="H211" i="4" s="1"/>
  <c r="I211" i="4" s="1"/>
  <c r="K210" i="4"/>
  <c r="E212" i="4"/>
  <c r="J211" i="4" l="1"/>
  <c r="F212" i="4"/>
  <c r="G212" i="4"/>
  <c r="H212" i="4" s="1"/>
  <c r="I212" i="4" s="1"/>
  <c r="K211" i="4"/>
  <c r="E213" i="4"/>
  <c r="J212" i="4" l="1"/>
  <c r="G213" i="4"/>
  <c r="F213" i="4"/>
  <c r="K212" i="4"/>
  <c r="E214" i="4"/>
  <c r="H213" i="4" l="1"/>
  <c r="I213" i="4" s="1"/>
  <c r="J213" i="4" s="1"/>
  <c r="F214" i="4"/>
  <c r="G214" i="4"/>
  <c r="H214" i="4" s="1"/>
  <c r="I214" i="4" s="1"/>
  <c r="E215" i="4"/>
  <c r="K213" i="4" l="1"/>
  <c r="J214" i="4"/>
  <c r="F215" i="4"/>
  <c r="G215" i="4"/>
  <c r="K214" i="4"/>
  <c r="E216" i="4"/>
  <c r="F216" i="4" l="1"/>
  <c r="G216" i="4"/>
  <c r="H215" i="4"/>
  <c r="I215" i="4" s="1"/>
  <c r="E217" i="4"/>
  <c r="H216" i="4" l="1"/>
  <c r="I216" i="4" s="1"/>
  <c r="K216" i="4" s="1"/>
  <c r="J215" i="4"/>
  <c r="K215" i="4"/>
  <c r="G217" i="4"/>
  <c r="F217" i="4"/>
  <c r="H217" i="4" s="1"/>
  <c r="I217" i="4" s="1"/>
  <c r="K217" i="4" s="1"/>
  <c r="E218" i="4"/>
  <c r="J216" i="4" l="1"/>
  <c r="J217" i="4"/>
  <c r="F218" i="4"/>
  <c r="G218" i="4"/>
  <c r="E219" i="4"/>
  <c r="H218" i="4" l="1"/>
  <c r="I218" i="4" s="1"/>
  <c r="J218" i="4" s="1"/>
  <c r="G219" i="4"/>
  <c r="F219" i="4"/>
  <c r="E220" i="4"/>
  <c r="K218" i="4" l="1"/>
  <c r="H219" i="4"/>
  <c r="I219" i="4" s="1"/>
  <c r="J219" i="4" s="1"/>
  <c r="G220" i="4"/>
  <c r="F220" i="4"/>
  <c r="E221" i="4"/>
  <c r="K219" i="4" l="1"/>
  <c r="F221" i="4"/>
  <c r="G221" i="4"/>
  <c r="H220" i="4"/>
  <c r="I220" i="4" s="1"/>
  <c r="E222" i="4"/>
  <c r="H221" i="4" l="1"/>
  <c r="I221" i="4" s="1"/>
  <c r="K221" i="4" s="1"/>
  <c r="J220" i="4"/>
  <c r="K220" i="4"/>
  <c r="F222" i="4"/>
  <c r="G222" i="4"/>
  <c r="E223" i="4"/>
  <c r="J221" i="4" l="1"/>
  <c r="H222" i="4"/>
  <c r="I222" i="4" s="1"/>
  <c r="G223" i="4"/>
  <c r="F223" i="4"/>
  <c r="E224" i="4"/>
  <c r="H223" i="4" l="1"/>
  <c r="I223" i="4" s="1"/>
  <c r="J223" i="4" s="1"/>
  <c r="F224" i="4"/>
  <c r="G224" i="4"/>
  <c r="H224" i="4" s="1"/>
  <c r="I224" i="4" s="1"/>
  <c r="K224" i="4" s="1"/>
  <c r="J222" i="4"/>
  <c r="K222" i="4"/>
  <c r="E225" i="4"/>
  <c r="K223" i="4" l="1"/>
  <c r="J224" i="4"/>
  <c r="F225" i="4"/>
  <c r="G225" i="4"/>
  <c r="E226" i="4"/>
  <c r="E227" i="4" l="1"/>
  <c r="G226" i="4"/>
  <c r="F226" i="4"/>
  <c r="H225" i="4"/>
  <c r="I225" i="4" s="1"/>
  <c r="J225" i="4" l="1"/>
  <c r="K225" i="4"/>
  <c r="H226" i="4"/>
  <c r="I226" i="4" s="1"/>
  <c r="E228" i="4"/>
  <c r="F227" i="4"/>
  <c r="G227" i="4"/>
  <c r="H227" i="4" s="1"/>
  <c r="I227" i="4" s="1"/>
  <c r="K227" i="4" s="1"/>
  <c r="J227" i="4" l="1"/>
  <c r="E229" i="4"/>
  <c r="G228" i="4"/>
  <c r="H228" i="4" s="1"/>
  <c r="I228" i="4" s="1"/>
  <c r="K228" i="4" s="1"/>
  <c r="F228" i="4"/>
  <c r="J226" i="4"/>
  <c r="K226" i="4"/>
  <c r="J228" i="4" l="1"/>
  <c r="E230" i="4"/>
  <c r="F229" i="4"/>
  <c r="G229" i="4"/>
  <c r="H229" i="4" l="1"/>
  <c r="I229" i="4" s="1"/>
  <c r="J229" i="4" s="1"/>
  <c r="E231" i="4"/>
  <c r="F230" i="4"/>
  <c r="G230" i="4"/>
  <c r="K229" i="4" l="1"/>
  <c r="H230" i="4"/>
  <c r="I230" i="4" s="1"/>
  <c r="E232" i="4"/>
  <c r="G231" i="4"/>
  <c r="F231" i="4"/>
  <c r="H231" i="4" l="1"/>
  <c r="I231" i="4" s="1"/>
  <c r="J231" i="4" s="1"/>
  <c r="E233" i="4"/>
  <c r="F232" i="4"/>
  <c r="G232" i="4"/>
  <c r="J230" i="4"/>
  <c r="K230" i="4"/>
  <c r="K231" i="4" l="1"/>
  <c r="H232" i="4"/>
  <c r="I232" i="4" s="1"/>
  <c r="K232" i="4" s="1"/>
  <c r="E234" i="4"/>
  <c r="G233" i="4"/>
  <c r="F233" i="4"/>
  <c r="H233" i="4" l="1"/>
  <c r="I233" i="4" s="1"/>
  <c r="K233" i="4" s="1"/>
  <c r="J232" i="4"/>
  <c r="E235" i="4"/>
  <c r="F234" i="4"/>
  <c r="G234" i="4"/>
  <c r="J233" i="4" l="1"/>
  <c r="H234" i="4"/>
  <c r="I234" i="4" s="1"/>
  <c r="E236" i="4"/>
  <c r="G235" i="4"/>
  <c r="F235" i="4"/>
  <c r="H235" i="4" l="1"/>
  <c r="I235" i="4" s="1"/>
  <c r="K235" i="4" s="1"/>
  <c r="E237" i="4"/>
  <c r="F236" i="4"/>
  <c r="G236" i="4"/>
  <c r="J234" i="4"/>
  <c r="K234" i="4"/>
  <c r="H236" i="4" l="1"/>
  <c r="I236" i="4" s="1"/>
  <c r="K236" i="4" s="1"/>
  <c r="J235" i="4"/>
  <c r="E238" i="4"/>
  <c r="F237" i="4"/>
  <c r="G237" i="4"/>
  <c r="H237" i="4" s="1"/>
  <c r="I237" i="4" s="1"/>
  <c r="J236" i="4" l="1"/>
  <c r="J237" i="4"/>
  <c r="K237" i="4"/>
  <c r="E239" i="4"/>
  <c r="G238" i="4"/>
  <c r="F238" i="4"/>
  <c r="H238" i="4" s="1"/>
  <c r="I238" i="4" s="1"/>
  <c r="J238" i="4" l="1"/>
  <c r="K238" i="4"/>
  <c r="E240" i="4"/>
  <c r="F239" i="4"/>
  <c r="G239" i="4"/>
  <c r="H239" i="4" l="1"/>
  <c r="I239" i="4" s="1"/>
  <c r="K239" i="4" s="1"/>
  <c r="E241" i="4"/>
  <c r="F240" i="4"/>
  <c r="G240" i="4"/>
  <c r="J239" i="4" l="1"/>
  <c r="H240" i="4"/>
  <c r="I240" i="4" s="1"/>
  <c r="K240" i="4" s="1"/>
  <c r="E242" i="4"/>
  <c r="F241" i="4"/>
  <c r="G241" i="4"/>
  <c r="J240" i="4" l="1"/>
  <c r="H241" i="4"/>
  <c r="I241" i="4" s="1"/>
  <c r="E243" i="4"/>
  <c r="F242" i="4"/>
  <c r="G242" i="4"/>
  <c r="J241" i="4" l="1"/>
  <c r="K241" i="4"/>
  <c r="H242" i="4"/>
  <c r="I242" i="4" s="1"/>
  <c r="E244" i="4"/>
  <c r="F243" i="4"/>
  <c r="G243" i="4"/>
  <c r="H243" i="4" l="1"/>
  <c r="I243" i="4" s="1"/>
  <c r="K243" i="4" s="1"/>
  <c r="J242" i="4"/>
  <c r="K242" i="4"/>
  <c r="E245" i="4"/>
  <c r="F244" i="4"/>
  <c r="G244" i="4"/>
  <c r="J243" i="4" l="1"/>
  <c r="H244" i="4"/>
  <c r="I244" i="4" s="1"/>
  <c r="E246" i="4"/>
  <c r="F245" i="4"/>
  <c r="G245" i="4"/>
  <c r="H245" i="4" s="1"/>
  <c r="I245" i="4" s="1"/>
  <c r="J244" i="4" l="1"/>
  <c r="K244" i="4"/>
  <c r="J245" i="4"/>
  <c r="E247" i="4"/>
  <c r="F246" i="4"/>
  <c r="G246" i="4"/>
  <c r="H246" i="4" s="1"/>
  <c r="I246" i="4" s="1"/>
  <c r="K245" i="4"/>
  <c r="J246" i="4" l="1"/>
  <c r="E248" i="4"/>
  <c r="F247" i="4"/>
  <c r="G247" i="4"/>
  <c r="K246" i="4"/>
  <c r="E249" i="4" l="1"/>
  <c r="F248" i="4"/>
  <c r="G248" i="4"/>
  <c r="H248" i="4" s="1"/>
  <c r="I248" i="4" s="1"/>
  <c r="K248" i="4" s="1"/>
  <c r="H247" i="4"/>
  <c r="I247" i="4" s="1"/>
  <c r="J247" i="4" l="1"/>
  <c r="K247" i="4"/>
  <c r="J248" i="4"/>
  <c r="E250" i="4"/>
  <c r="F249" i="4"/>
  <c r="G249" i="4"/>
  <c r="H249" i="4" s="1"/>
  <c r="I249" i="4" s="1"/>
  <c r="J249" i="4" l="1"/>
  <c r="E251" i="4"/>
  <c r="F250" i="4"/>
  <c r="G250" i="4"/>
  <c r="K249" i="4"/>
  <c r="E252" i="4" l="1"/>
  <c r="G251" i="4"/>
  <c r="F251" i="4"/>
  <c r="H250" i="4"/>
  <c r="I250" i="4" s="1"/>
  <c r="H251" i="4" l="1"/>
  <c r="I251" i="4" s="1"/>
  <c r="E253" i="4"/>
  <c r="F252" i="4"/>
  <c r="G252" i="4"/>
  <c r="J250" i="4"/>
  <c r="K250" i="4"/>
  <c r="H252" i="4" l="1"/>
  <c r="I252" i="4" s="1"/>
  <c r="E254" i="4"/>
  <c r="F253" i="4"/>
  <c r="G253" i="4"/>
  <c r="J251" i="4"/>
  <c r="K251" i="4"/>
  <c r="H253" i="4" l="1"/>
  <c r="I253" i="4" s="1"/>
  <c r="J253" i="4" s="1"/>
  <c r="E255" i="4"/>
  <c r="F254" i="4"/>
  <c r="G254" i="4"/>
  <c r="J252" i="4"/>
  <c r="K252" i="4"/>
  <c r="K253" i="4" l="1"/>
  <c r="E256" i="4"/>
  <c r="G255" i="4"/>
  <c r="F255" i="4"/>
  <c r="H254" i="4"/>
  <c r="I254" i="4" s="1"/>
  <c r="J254" i="4" l="1"/>
  <c r="K254" i="4"/>
  <c r="H255" i="4"/>
  <c r="I255" i="4" s="1"/>
  <c r="E257" i="4"/>
  <c r="F256" i="4"/>
  <c r="G256" i="4"/>
  <c r="J255" i="4" l="1"/>
  <c r="K255" i="4"/>
  <c r="H256" i="4"/>
  <c r="I256" i="4" s="1"/>
  <c r="E258" i="4"/>
  <c r="G257" i="4"/>
  <c r="F257" i="4"/>
  <c r="J256" i="4" l="1"/>
  <c r="K256" i="4"/>
  <c r="H257" i="4"/>
  <c r="I257" i="4" s="1"/>
  <c r="E259" i="4"/>
  <c r="G258" i="4"/>
  <c r="F258" i="4"/>
  <c r="J257" i="4" l="1"/>
  <c r="K257" i="4"/>
  <c r="H258" i="4"/>
  <c r="I258" i="4" s="1"/>
  <c r="E260" i="4"/>
  <c r="F259" i="4"/>
  <c r="G259" i="4"/>
  <c r="H259" i="4" s="1"/>
  <c r="I259" i="4" s="1"/>
  <c r="K259" i="4" s="1"/>
  <c r="J259" i="4" l="1"/>
  <c r="E261" i="4"/>
  <c r="F260" i="4"/>
  <c r="G260" i="4"/>
  <c r="J258" i="4"/>
  <c r="K258" i="4"/>
  <c r="E262" i="4" l="1"/>
  <c r="F261" i="4"/>
  <c r="G261" i="4"/>
  <c r="H261" i="4" s="1"/>
  <c r="I261" i="4" s="1"/>
  <c r="H260" i="4"/>
  <c r="I260" i="4" s="1"/>
  <c r="J261" i="4" l="1"/>
  <c r="E263" i="4"/>
  <c r="F262" i="4"/>
  <c r="G262" i="4"/>
  <c r="K261" i="4"/>
  <c r="J260" i="4"/>
  <c r="K260" i="4"/>
  <c r="H262" i="4" l="1"/>
  <c r="I262" i="4" s="1"/>
  <c r="J262" i="4" s="1"/>
  <c r="E264" i="4"/>
  <c r="G263" i="4"/>
  <c r="F263" i="4"/>
  <c r="K262" i="4" l="1"/>
  <c r="H263" i="4"/>
  <c r="I263" i="4" s="1"/>
  <c r="K263" i="4" s="1"/>
  <c r="E265" i="4"/>
  <c r="F264" i="4"/>
  <c r="G264" i="4"/>
  <c r="J263" i="4" l="1"/>
  <c r="H264" i="4"/>
  <c r="I264" i="4" s="1"/>
  <c r="E266" i="4"/>
  <c r="F265" i="4"/>
  <c r="G265" i="4"/>
  <c r="H265" i="4" l="1"/>
  <c r="I265" i="4" s="1"/>
  <c r="J265" i="4" s="1"/>
  <c r="J264" i="4"/>
  <c r="K264" i="4"/>
  <c r="E267" i="4"/>
  <c r="F266" i="4"/>
  <c r="G266" i="4"/>
  <c r="K265" i="4" l="1"/>
  <c r="H266" i="4"/>
  <c r="I266" i="4" s="1"/>
  <c r="E268" i="4"/>
  <c r="F267" i="4"/>
  <c r="G267" i="4"/>
  <c r="H267" i="4" s="1"/>
  <c r="I267" i="4" s="1"/>
  <c r="J266" i="4" l="1"/>
  <c r="K266" i="4"/>
  <c r="J267" i="4"/>
  <c r="E269" i="4"/>
  <c r="G268" i="4"/>
  <c r="F268" i="4"/>
  <c r="H268" i="4" s="1"/>
  <c r="I268" i="4" s="1"/>
  <c r="K267" i="4"/>
  <c r="J268" i="4" l="1"/>
  <c r="E270" i="4"/>
  <c r="G269" i="4"/>
  <c r="H269" i="4" s="1"/>
  <c r="I269" i="4" s="1"/>
  <c r="F269" i="4"/>
  <c r="K268" i="4"/>
  <c r="J269" i="4" l="1"/>
  <c r="E271" i="4"/>
  <c r="F270" i="4"/>
  <c r="G270" i="4"/>
  <c r="K269" i="4"/>
  <c r="E272" i="4" l="1"/>
  <c r="F271" i="4"/>
  <c r="G271" i="4"/>
  <c r="H270" i="4"/>
  <c r="I270" i="4" s="1"/>
  <c r="J270" i="4" l="1"/>
  <c r="K270" i="4"/>
  <c r="H271" i="4"/>
  <c r="I271" i="4" s="1"/>
  <c r="E273" i="4"/>
  <c r="F272" i="4"/>
  <c r="G272" i="4"/>
  <c r="H272" i="4" s="1"/>
  <c r="I272" i="4" s="1"/>
  <c r="K272" i="4" s="1"/>
  <c r="J271" i="4" l="1"/>
  <c r="K271" i="4"/>
  <c r="J272" i="4"/>
  <c r="E274" i="4"/>
  <c r="G273" i="4"/>
  <c r="F273" i="4"/>
  <c r="H273" i="4" l="1"/>
  <c r="I273" i="4" s="1"/>
  <c r="E275" i="4"/>
  <c r="F274" i="4"/>
  <c r="G274" i="4"/>
  <c r="J273" i="4" l="1"/>
  <c r="K273" i="4"/>
  <c r="H274" i="4"/>
  <c r="I274" i="4" s="1"/>
  <c r="E276" i="4"/>
  <c r="F275" i="4"/>
  <c r="G275" i="4"/>
  <c r="H275" i="4" s="1"/>
  <c r="I275" i="4" s="1"/>
  <c r="K275" i="4" s="1"/>
  <c r="J275" i="4" l="1"/>
  <c r="E277" i="4"/>
  <c r="F276" i="4"/>
  <c r="H276" i="4" s="1"/>
  <c r="I276" i="4" s="1"/>
  <c r="G276" i="4"/>
  <c r="J274" i="4"/>
  <c r="K274" i="4"/>
  <c r="J276" i="4" l="1"/>
  <c r="E278" i="4"/>
  <c r="F277" i="4"/>
  <c r="G277" i="4"/>
  <c r="K276" i="4"/>
  <c r="E279" i="4" l="1"/>
  <c r="F278" i="4"/>
  <c r="G278" i="4"/>
  <c r="H278" i="4" s="1"/>
  <c r="I278" i="4" s="1"/>
  <c r="K278" i="4" s="1"/>
  <c r="H277" i="4"/>
  <c r="I277" i="4" s="1"/>
  <c r="J277" i="4" l="1"/>
  <c r="K277" i="4"/>
  <c r="J278" i="4"/>
  <c r="E280" i="4"/>
  <c r="F279" i="4"/>
  <c r="G279" i="4"/>
  <c r="H279" i="4" s="1"/>
  <c r="I279" i="4" s="1"/>
  <c r="J279" i="4" l="1"/>
  <c r="E281" i="4"/>
  <c r="G280" i="4"/>
  <c r="F280" i="4"/>
  <c r="K279" i="4"/>
  <c r="H280" i="4" l="1"/>
  <c r="I280" i="4" s="1"/>
  <c r="K280" i="4" s="1"/>
  <c r="E282" i="4"/>
  <c r="F281" i="4"/>
  <c r="G281" i="4"/>
  <c r="H281" i="4" l="1"/>
  <c r="I281" i="4" s="1"/>
  <c r="J281" i="4" s="1"/>
  <c r="J280" i="4"/>
  <c r="E283" i="4"/>
  <c r="G282" i="4"/>
  <c r="F282" i="4"/>
  <c r="H282" i="4" s="1"/>
  <c r="I282" i="4" s="1"/>
  <c r="K281" i="4" l="1"/>
  <c r="J282" i="4"/>
  <c r="K282" i="4"/>
  <c r="E284" i="4"/>
  <c r="G283" i="4"/>
  <c r="F283" i="4"/>
  <c r="H283" i="4" l="1"/>
  <c r="I283" i="4" s="1"/>
  <c r="E285" i="4"/>
  <c r="F284" i="4"/>
  <c r="G284" i="4"/>
  <c r="H284" i="4" l="1"/>
  <c r="I284" i="4" s="1"/>
  <c r="E286" i="4"/>
  <c r="G285" i="4"/>
  <c r="H285" i="4" s="1"/>
  <c r="I285" i="4" s="1"/>
  <c r="F285" i="4"/>
  <c r="J283" i="4"/>
  <c r="K283" i="4"/>
  <c r="J285" i="4" l="1"/>
  <c r="E287" i="4"/>
  <c r="G286" i="4"/>
  <c r="F286" i="4"/>
  <c r="K285" i="4"/>
  <c r="J284" i="4"/>
  <c r="K284" i="4"/>
  <c r="H286" i="4" l="1"/>
  <c r="I286" i="4" s="1"/>
  <c r="K286" i="4" s="1"/>
  <c r="E288" i="4"/>
  <c r="G287" i="4"/>
  <c r="F287" i="4"/>
  <c r="H287" i="4" s="1"/>
  <c r="I287" i="4" s="1"/>
  <c r="J286" i="4" l="1"/>
  <c r="J287" i="4"/>
  <c r="K287" i="4"/>
  <c r="E289" i="4"/>
  <c r="F288" i="4"/>
  <c r="G288" i="4"/>
  <c r="H288" i="4" s="1"/>
  <c r="I288" i="4" s="1"/>
  <c r="J288" i="4" l="1"/>
  <c r="K288" i="4"/>
  <c r="E290" i="4"/>
  <c r="F289" i="4"/>
  <c r="G289" i="4"/>
  <c r="H289" i="4" l="1"/>
  <c r="I289" i="4" s="1"/>
  <c r="J289" i="4" s="1"/>
  <c r="E291" i="4"/>
  <c r="G290" i="4"/>
  <c r="F290" i="4"/>
  <c r="H290" i="4" l="1"/>
  <c r="I290" i="4" s="1"/>
  <c r="J290" i="4" s="1"/>
  <c r="K289" i="4"/>
  <c r="E292" i="4"/>
  <c r="F291" i="4"/>
  <c r="G291" i="4"/>
  <c r="H291" i="4" s="1"/>
  <c r="I291" i="4" s="1"/>
  <c r="K290" i="4" l="1"/>
  <c r="J291" i="4"/>
  <c r="K291" i="4"/>
  <c r="E293" i="4"/>
  <c r="F292" i="4"/>
  <c r="G292" i="4"/>
  <c r="H292" i="4" l="1"/>
  <c r="I292" i="4" s="1"/>
  <c r="E294" i="4"/>
  <c r="G293" i="4"/>
  <c r="F293" i="4"/>
  <c r="H293" i="4" l="1"/>
  <c r="I293" i="4" s="1"/>
  <c r="E295" i="4"/>
  <c r="G294" i="4"/>
  <c r="H294" i="4" s="1"/>
  <c r="I294" i="4" s="1"/>
  <c r="K294" i="4" s="1"/>
  <c r="F294" i="4"/>
  <c r="J292" i="4"/>
  <c r="K292" i="4"/>
  <c r="J294" i="4" l="1"/>
  <c r="E296" i="4"/>
  <c r="F295" i="4"/>
  <c r="G295" i="4"/>
  <c r="J293" i="4"/>
  <c r="K293" i="4"/>
  <c r="H295" i="4" l="1"/>
  <c r="I295" i="4" s="1"/>
  <c r="E297" i="4"/>
  <c r="F296" i="4"/>
  <c r="G296" i="4"/>
  <c r="H296" i="4" s="1"/>
  <c r="I296" i="4" s="1"/>
  <c r="J296" i="4" l="1"/>
  <c r="E298" i="4"/>
  <c r="G297" i="4"/>
  <c r="F297" i="4"/>
  <c r="K296" i="4"/>
  <c r="J295" i="4"/>
  <c r="K295" i="4"/>
  <c r="H297" i="4" l="1"/>
  <c r="I297" i="4" s="1"/>
  <c r="K297" i="4" s="1"/>
  <c r="E299" i="4"/>
  <c r="F298" i="4"/>
  <c r="G298" i="4"/>
  <c r="J297" i="4" l="1"/>
  <c r="H298" i="4"/>
  <c r="I298" i="4" s="1"/>
  <c r="E300" i="4"/>
  <c r="F299" i="4"/>
  <c r="G299" i="4"/>
  <c r="H299" i="4" l="1"/>
  <c r="I299" i="4" s="1"/>
  <c r="K299" i="4" s="1"/>
  <c r="E301" i="4"/>
  <c r="G300" i="4"/>
  <c r="F300" i="4"/>
  <c r="J298" i="4"/>
  <c r="K298" i="4"/>
  <c r="J299" i="4" l="1"/>
  <c r="H300" i="4"/>
  <c r="I300" i="4" s="1"/>
  <c r="K300" i="4" s="1"/>
  <c r="E302" i="4"/>
  <c r="F301" i="4"/>
  <c r="G301" i="4"/>
  <c r="H301" i="4" s="1"/>
  <c r="I301" i="4" s="1"/>
  <c r="J300" i="4" l="1"/>
  <c r="J301" i="4"/>
  <c r="K301" i="4"/>
  <c r="E303" i="4"/>
  <c r="G302" i="4"/>
  <c r="F302" i="4"/>
  <c r="H302" i="4" l="1"/>
  <c r="I302" i="4" s="1"/>
  <c r="E304" i="4"/>
  <c r="F303" i="4"/>
  <c r="G303" i="4"/>
  <c r="H303" i="4" l="1"/>
  <c r="I303" i="4" s="1"/>
  <c r="E305" i="4"/>
  <c r="F304" i="4"/>
  <c r="G304" i="4"/>
  <c r="J302" i="4"/>
  <c r="K302" i="4"/>
  <c r="H304" i="4" l="1"/>
  <c r="I304" i="4" s="1"/>
  <c r="K304" i="4" s="1"/>
  <c r="E306" i="4"/>
  <c r="F305" i="4"/>
  <c r="G305" i="4"/>
  <c r="J303" i="4"/>
  <c r="K303" i="4"/>
  <c r="J304" i="4" l="1"/>
  <c r="H305" i="4"/>
  <c r="I305" i="4" s="1"/>
  <c r="E307" i="4"/>
  <c r="G306" i="4"/>
  <c r="F306" i="4"/>
  <c r="H306" i="4" l="1"/>
  <c r="I306" i="4" s="1"/>
  <c r="J306" i="4" s="1"/>
  <c r="E308" i="4"/>
  <c r="G307" i="4"/>
  <c r="F307" i="4"/>
  <c r="J305" i="4"/>
  <c r="K305" i="4"/>
  <c r="H307" i="4" l="1"/>
  <c r="I307" i="4" s="1"/>
  <c r="K307" i="4" s="1"/>
  <c r="K306" i="4"/>
  <c r="E309" i="4"/>
  <c r="G308" i="4"/>
  <c r="F308" i="4"/>
  <c r="H308" i="4" s="1"/>
  <c r="I308" i="4" s="1"/>
  <c r="J307" i="4" l="1"/>
  <c r="J308" i="4"/>
  <c r="K308" i="4"/>
  <c r="E310" i="4"/>
  <c r="F309" i="4"/>
  <c r="G309" i="4"/>
  <c r="H309" i="4" s="1"/>
  <c r="I309" i="4" s="1"/>
  <c r="J309" i="4" l="1"/>
  <c r="K309" i="4"/>
  <c r="E311" i="4"/>
  <c r="F310" i="4"/>
  <c r="G310" i="4"/>
  <c r="H310" i="4" s="1"/>
  <c r="I310" i="4" s="1"/>
  <c r="J310" i="4" l="1"/>
  <c r="K310" i="4"/>
  <c r="E312" i="4"/>
  <c r="F311" i="4"/>
  <c r="G311" i="4"/>
  <c r="H311" i="4" l="1"/>
  <c r="I311" i="4" s="1"/>
  <c r="J311" i="4" s="1"/>
  <c r="E313" i="4"/>
  <c r="G312" i="4"/>
  <c r="F312" i="4"/>
  <c r="K311" i="4" l="1"/>
  <c r="H312" i="4"/>
  <c r="I312" i="4" s="1"/>
  <c r="E314" i="4"/>
  <c r="F313" i="4"/>
  <c r="G313" i="4"/>
  <c r="H313" i="4" s="1"/>
  <c r="I313" i="4" s="1"/>
  <c r="J313" i="4" l="1"/>
  <c r="E315" i="4"/>
  <c r="F314" i="4"/>
  <c r="H314" i="4" s="1"/>
  <c r="I314" i="4" s="1"/>
  <c r="K314" i="4" s="1"/>
  <c r="G314" i="4"/>
  <c r="K313" i="4"/>
  <c r="J312" i="4"/>
  <c r="K312" i="4"/>
  <c r="J314" i="4" l="1"/>
  <c r="E316" i="4"/>
  <c r="G315" i="4"/>
  <c r="F315" i="4"/>
  <c r="H315" i="4" l="1"/>
  <c r="I315" i="4" s="1"/>
  <c r="K315" i="4" s="1"/>
  <c r="E317" i="4"/>
  <c r="F316" i="4"/>
  <c r="G316" i="4"/>
  <c r="J315" i="4" l="1"/>
  <c r="H316" i="4"/>
  <c r="I316" i="4" s="1"/>
  <c r="E318" i="4"/>
  <c r="G317" i="4"/>
  <c r="F317" i="4"/>
  <c r="H317" i="4" l="1"/>
  <c r="I317" i="4" s="1"/>
  <c r="J317" i="4" s="1"/>
  <c r="E319" i="4"/>
  <c r="F318" i="4"/>
  <c r="G318" i="4"/>
  <c r="J316" i="4"/>
  <c r="K316" i="4"/>
  <c r="K317" i="4" l="1"/>
  <c r="H318" i="4"/>
  <c r="I318" i="4" s="1"/>
  <c r="E320" i="4"/>
  <c r="G319" i="4"/>
  <c r="F319" i="4"/>
  <c r="H319" i="4" l="1"/>
  <c r="I319" i="4" s="1"/>
  <c r="J319" i="4" s="1"/>
  <c r="E321" i="4"/>
  <c r="F320" i="4"/>
  <c r="G320" i="4"/>
  <c r="J318" i="4"/>
  <c r="K318" i="4"/>
  <c r="K319" i="4" l="1"/>
  <c r="H320" i="4"/>
  <c r="I320" i="4" s="1"/>
  <c r="E322" i="4"/>
  <c r="F321" i="4"/>
  <c r="G321" i="4"/>
  <c r="H321" i="4" l="1"/>
  <c r="I321" i="4" s="1"/>
  <c r="K321" i="4" s="1"/>
  <c r="E323" i="4"/>
  <c r="F322" i="4"/>
  <c r="G322" i="4"/>
  <c r="J320" i="4"/>
  <c r="K320" i="4"/>
  <c r="J321" i="4" l="1"/>
  <c r="H322" i="4"/>
  <c r="I322" i="4" s="1"/>
  <c r="E324" i="4"/>
  <c r="F323" i="4"/>
  <c r="G323" i="4"/>
  <c r="H323" i="4" l="1"/>
  <c r="I323" i="4" s="1"/>
  <c r="K323" i="4" s="1"/>
  <c r="E325" i="4"/>
  <c r="F324" i="4"/>
  <c r="G324" i="4"/>
  <c r="J322" i="4"/>
  <c r="K322" i="4"/>
  <c r="J323" i="4" l="1"/>
  <c r="H324" i="4"/>
  <c r="I324" i="4" s="1"/>
  <c r="E326" i="4"/>
  <c r="F325" i="4"/>
  <c r="G325" i="4"/>
  <c r="H325" i="4" l="1"/>
  <c r="I325" i="4" s="1"/>
  <c r="J325" i="4" s="1"/>
  <c r="E327" i="4"/>
  <c r="F326" i="4"/>
  <c r="G326" i="4"/>
  <c r="J324" i="4"/>
  <c r="K324" i="4"/>
  <c r="K325" i="4" l="1"/>
  <c r="H326" i="4"/>
  <c r="I326" i="4" s="1"/>
  <c r="E328" i="4"/>
  <c r="F327" i="4"/>
  <c r="G327" i="4"/>
  <c r="H327" i="4" l="1"/>
  <c r="I327" i="4" s="1"/>
  <c r="K327" i="4" s="1"/>
  <c r="E329" i="4"/>
  <c r="F328" i="4"/>
  <c r="G328" i="4"/>
  <c r="J326" i="4"/>
  <c r="K326" i="4"/>
  <c r="J327" i="4" l="1"/>
  <c r="H328" i="4"/>
  <c r="I328" i="4" s="1"/>
  <c r="K328" i="4" s="1"/>
  <c r="E330" i="4"/>
  <c r="G329" i="4"/>
  <c r="F329" i="4"/>
  <c r="J328" i="4" l="1"/>
  <c r="H329" i="4"/>
  <c r="I329" i="4" s="1"/>
  <c r="K329" i="4" s="1"/>
  <c r="E331" i="4"/>
  <c r="F330" i="4"/>
  <c r="G330" i="4"/>
  <c r="J329" i="4" l="1"/>
  <c r="H330" i="4"/>
  <c r="I330" i="4" s="1"/>
  <c r="E332" i="4"/>
  <c r="G331" i="4"/>
  <c r="F331" i="4"/>
  <c r="H331" i="4" l="1"/>
  <c r="I331" i="4" s="1"/>
  <c r="J331" i="4" s="1"/>
  <c r="E333" i="4"/>
  <c r="F332" i="4"/>
  <c r="G332" i="4"/>
  <c r="J330" i="4"/>
  <c r="K330" i="4"/>
  <c r="K331" i="4" l="1"/>
  <c r="H332" i="4"/>
  <c r="I332" i="4" s="1"/>
  <c r="E334" i="4"/>
  <c r="G333" i="4"/>
  <c r="H333" i="4" s="1"/>
  <c r="I333" i="4" s="1"/>
  <c r="F333" i="4"/>
  <c r="J333" i="4" l="1"/>
  <c r="E335" i="4"/>
  <c r="F334" i="4"/>
  <c r="G334" i="4"/>
  <c r="K333" i="4"/>
  <c r="J332" i="4"/>
  <c r="K332" i="4"/>
  <c r="H334" i="4" l="1"/>
  <c r="I334" i="4" s="1"/>
  <c r="E336" i="4"/>
  <c r="F335" i="4"/>
  <c r="G335" i="4"/>
  <c r="H335" i="4" s="1"/>
  <c r="I335" i="4" s="1"/>
  <c r="J335" i="4" l="1"/>
  <c r="E337" i="4"/>
  <c r="F336" i="4"/>
  <c r="G336" i="4"/>
  <c r="K335" i="4"/>
  <c r="J334" i="4"/>
  <c r="K334" i="4"/>
  <c r="H336" i="4" l="1"/>
  <c r="I336" i="4" s="1"/>
  <c r="E338" i="4"/>
  <c r="F337" i="4"/>
  <c r="G337" i="4"/>
  <c r="H337" i="4" l="1"/>
  <c r="I337" i="4" s="1"/>
  <c r="J337" i="4" s="1"/>
  <c r="E339" i="4"/>
  <c r="G338" i="4"/>
  <c r="F338" i="4"/>
  <c r="J336" i="4"/>
  <c r="K336" i="4"/>
  <c r="K337" i="4" l="1"/>
  <c r="H338" i="4"/>
  <c r="I338" i="4" s="1"/>
  <c r="E340" i="4"/>
  <c r="F339" i="4"/>
  <c r="G339" i="4"/>
  <c r="H339" i="4" s="1"/>
  <c r="I339" i="4" s="1"/>
  <c r="K339" i="4" s="1"/>
  <c r="E341" i="4" l="1"/>
  <c r="F340" i="4"/>
  <c r="G340" i="4"/>
  <c r="J339" i="4"/>
  <c r="J338" i="4"/>
  <c r="K338" i="4"/>
  <c r="H340" i="4" l="1"/>
  <c r="I340" i="4" s="1"/>
  <c r="E342" i="4"/>
  <c r="F341" i="4"/>
  <c r="G341" i="4"/>
  <c r="H341" i="4" l="1"/>
  <c r="I341" i="4" s="1"/>
  <c r="J341" i="4" s="1"/>
  <c r="E343" i="4"/>
  <c r="F342" i="4"/>
  <c r="G342" i="4"/>
  <c r="J340" i="4"/>
  <c r="K340" i="4"/>
  <c r="H342" i="4" l="1"/>
  <c r="I342" i="4" s="1"/>
  <c r="K342" i="4" s="1"/>
  <c r="K341" i="4"/>
  <c r="E344" i="4"/>
  <c r="G343" i="4"/>
  <c r="F343" i="4"/>
  <c r="J342" i="4" l="1"/>
  <c r="H343" i="4"/>
  <c r="I343" i="4" s="1"/>
  <c r="K343" i="4" s="1"/>
  <c r="E345" i="4"/>
  <c r="F344" i="4"/>
  <c r="G344" i="4"/>
  <c r="H344" i="4" s="1"/>
  <c r="I344" i="4" s="1"/>
  <c r="J343" i="4" l="1"/>
  <c r="J344" i="4"/>
  <c r="K344" i="4"/>
  <c r="E346" i="4"/>
  <c r="G345" i="4"/>
  <c r="F345" i="4"/>
  <c r="H345" i="4" l="1"/>
  <c r="I345" i="4" s="1"/>
  <c r="E347" i="4"/>
  <c r="F346" i="4"/>
  <c r="G346" i="4"/>
  <c r="H346" i="4" l="1"/>
  <c r="I346" i="4" s="1"/>
  <c r="E348" i="4"/>
  <c r="F347" i="4"/>
  <c r="G347" i="4"/>
  <c r="J345" i="4"/>
  <c r="K345" i="4"/>
  <c r="H347" i="4" l="1"/>
  <c r="I347" i="4" s="1"/>
  <c r="K347" i="4" s="1"/>
  <c r="E349" i="4"/>
  <c r="G348" i="4"/>
  <c r="F348" i="4"/>
  <c r="J346" i="4"/>
  <c r="K346" i="4"/>
  <c r="H348" i="4" l="1"/>
  <c r="I348" i="4" s="1"/>
  <c r="K348" i="4" s="1"/>
  <c r="J347" i="4"/>
  <c r="E350" i="4"/>
  <c r="F349" i="4"/>
  <c r="G349" i="4"/>
  <c r="H349" i="4" s="1"/>
  <c r="I349" i="4" s="1"/>
  <c r="J348" i="4" l="1"/>
  <c r="J349" i="4"/>
  <c r="K349" i="4"/>
  <c r="E351" i="4"/>
  <c r="F350" i="4"/>
  <c r="G350" i="4"/>
  <c r="H350" i="4" s="1"/>
  <c r="I350" i="4" s="1"/>
  <c r="J350" i="4" l="1"/>
  <c r="K350" i="4"/>
  <c r="E352" i="4"/>
  <c r="F351" i="4"/>
  <c r="G351" i="4"/>
  <c r="H351" i="4" l="1"/>
  <c r="I351" i="4" s="1"/>
  <c r="J351" i="4" s="1"/>
  <c r="E353" i="4"/>
  <c r="F352" i="4"/>
  <c r="G352" i="4"/>
  <c r="H352" i="4" l="1"/>
  <c r="I352" i="4" s="1"/>
  <c r="J352" i="4" s="1"/>
  <c r="K351" i="4"/>
  <c r="E354" i="4"/>
  <c r="F353" i="4"/>
  <c r="G353" i="4"/>
  <c r="H353" i="4" s="1"/>
  <c r="I353" i="4" s="1"/>
  <c r="K353" i="4" s="1"/>
  <c r="K352" i="4" l="1"/>
  <c r="J353" i="4"/>
  <c r="E355" i="4"/>
  <c r="G354" i="4"/>
  <c r="F354" i="4"/>
  <c r="H354" i="4" l="1"/>
  <c r="I354" i="4" s="1"/>
  <c r="J354" i="4" s="1"/>
  <c r="E356" i="4"/>
  <c r="F355" i="4"/>
  <c r="G355" i="4"/>
  <c r="H355" i="4" l="1"/>
  <c r="I355" i="4" s="1"/>
  <c r="K355" i="4" s="1"/>
  <c r="K354" i="4"/>
  <c r="E357" i="4"/>
  <c r="F356" i="4"/>
  <c r="G356" i="4"/>
  <c r="J355" i="4" l="1"/>
  <c r="H356" i="4"/>
  <c r="I356" i="4" s="1"/>
  <c r="E358" i="4"/>
  <c r="F357" i="4"/>
  <c r="G357" i="4"/>
  <c r="H357" i="4" l="1"/>
  <c r="I357" i="4" s="1"/>
  <c r="J357" i="4" s="1"/>
  <c r="E359" i="4"/>
  <c r="G358" i="4"/>
  <c r="F358" i="4"/>
  <c r="J356" i="4"/>
  <c r="K356" i="4"/>
  <c r="H358" i="4" l="1"/>
  <c r="I358" i="4" s="1"/>
  <c r="K358" i="4" s="1"/>
  <c r="K357" i="4"/>
  <c r="E360" i="4"/>
  <c r="F359" i="4"/>
  <c r="G359" i="4"/>
  <c r="J358" i="4" l="1"/>
  <c r="H359" i="4"/>
  <c r="I359" i="4" s="1"/>
  <c r="J359" i="4" s="1"/>
  <c r="E361" i="4"/>
  <c r="G360" i="4"/>
  <c r="F360" i="4"/>
  <c r="K359" i="4" l="1"/>
  <c r="H360" i="4"/>
  <c r="I360" i="4" s="1"/>
  <c r="E362" i="4"/>
  <c r="G361" i="4"/>
  <c r="F361" i="4"/>
  <c r="H361" i="4" l="1"/>
  <c r="I361" i="4" s="1"/>
  <c r="J361" i="4" s="1"/>
  <c r="E363" i="4"/>
  <c r="F362" i="4"/>
  <c r="G362" i="4"/>
  <c r="J360" i="4"/>
  <c r="K360" i="4"/>
  <c r="K361" i="4" l="1"/>
  <c r="H362" i="4"/>
  <c r="I362" i="4" s="1"/>
  <c r="K362" i="4" s="1"/>
  <c r="E364" i="4"/>
  <c r="F363" i="4"/>
  <c r="G363" i="4"/>
  <c r="H363" i="4" l="1"/>
  <c r="I363" i="4" s="1"/>
  <c r="K363" i="4" s="1"/>
  <c r="J362" i="4"/>
  <c r="E365" i="4"/>
  <c r="F364" i="4"/>
  <c r="G364" i="4"/>
  <c r="H364" i="4" s="1"/>
  <c r="I364" i="4" s="1"/>
  <c r="J363" i="4" l="1"/>
  <c r="J364" i="4"/>
  <c r="K364" i="4"/>
  <c r="E366" i="4"/>
  <c r="F365" i="4"/>
  <c r="G365" i="4"/>
  <c r="H365" i="4" l="1"/>
  <c r="I365" i="4" s="1"/>
  <c r="K365" i="4" s="1"/>
  <c r="J365" i="4"/>
  <c r="E367" i="4"/>
  <c r="F366" i="4"/>
  <c r="G366" i="4"/>
  <c r="H366" i="4" l="1"/>
  <c r="I366" i="4" s="1"/>
  <c r="E368" i="4"/>
  <c r="F367" i="4"/>
  <c r="G367" i="4"/>
  <c r="H367" i="4" s="1"/>
  <c r="I367" i="4" s="1"/>
  <c r="J367" i="4" l="1"/>
  <c r="E369" i="4"/>
  <c r="F368" i="4"/>
  <c r="G368" i="4"/>
  <c r="K367" i="4"/>
  <c r="J366" i="4"/>
  <c r="K366" i="4"/>
  <c r="H368" i="4" l="1"/>
  <c r="I368" i="4" s="1"/>
  <c r="E370" i="4"/>
  <c r="F369" i="4"/>
  <c r="G369" i="4"/>
  <c r="H369" i="4" s="1"/>
  <c r="I369" i="4" s="1"/>
  <c r="J369" i="4" l="1"/>
  <c r="E371" i="4"/>
  <c r="G370" i="4"/>
  <c r="F370" i="4"/>
  <c r="K369" i="4"/>
  <c r="J368" i="4"/>
  <c r="K368" i="4"/>
  <c r="H370" i="4" l="1"/>
  <c r="I370" i="4" s="1"/>
  <c r="E372" i="4"/>
  <c r="F371" i="4"/>
  <c r="G371" i="4"/>
  <c r="H371" i="4" s="1"/>
  <c r="I371" i="4" s="1"/>
  <c r="J371" i="4" l="1"/>
  <c r="E373" i="4"/>
  <c r="G372" i="4"/>
  <c r="F372" i="4"/>
  <c r="K371" i="4"/>
  <c r="J370" i="4"/>
  <c r="K370" i="4"/>
  <c r="H372" i="4" l="1"/>
  <c r="I372" i="4" s="1"/>
  <c r="K372" i="4" s="1"/>
  <c r="E374" i="4"/>
  <c r="G373" i="4"/>
  <c r="F373" i="4"/>
  <c r="J372" i="4" l="1"/>
  <c r="H373" i="4"/>
  <c r="I373" i="4" s="1"/>
  <c r="K373" i="4" s="1"/>
  <c r="E375" i="4"/>
  <c r="F374" i="4"/>
  <c r="G374" i="4"/>
  <c r="H374" i="4" s="1"/>
  <c r="I374" i="4" s="1"/>
  <c r="J373" i="4" l="1"/>
  <c r="J374" i="4"/>
  <c r="K374" i="4"/>
  <c r="E376" i="4"/>
  <c r="G375" i="4"/>
  <c r="F375" i="4"/>
  <c r="H375" i="4" l="1"/>
  <c r="I375" i="4" s="1"/>
  <c r="E377" i="4"/>
  <c r="G376" i="4"/>
  <c r="F376" i="4"/>
  <c r="H376" i="4" l="1"/>
  <c r="I376" i="4" s="1"/>
  <c r="E378" i="4"/>
  <c r="G377" i="4"/>
  <c r="F377" i="4"/>
  <c r="J375" i="4"/>
  <c r="K375" i="4"/>
  <c r="H377" i="4" l="1"/>
  <c r="I377" i="4" s="1"/>
  <c r="J377" i="4" s="1"/>
  <c r="E379" i="4"/>
  <c r="G378" i="4"/>
  <c r="F378" i="4"/>
  <c r="H378" i="4" s="1"/>
  <c r="I378" i="4" s="1"/>
  <c r="J376" i="4"/>
  <c r="K376" i="4"/>
  <c r="K377" i="4" l="1"/>
  <c r="J378" i="4"/>
  <c r="K378" i="4"/>
  <c r="E380" i="4"/>
  <c r="F379" i="4"/>
  <c r="G379" i="4"/>
  <c r="H379" i="4" s="1"/>
  <c r="I379" i="4" s="1"/>
  <c r="J379" i="4" l="1"/>
  <c r="K379" i="4"/>
  <c r="E381" i="4"/>
  <c r="F380" i="4"/>
  <c r="G380" i="4"/>
  <c r="H380" i="4" s="1"/>
  <c r="I380" i="4" s="1"/>
  <c r="J380" i="4" l="1"/>
  <c r="K380" i="4"/>
  <c r="E382" i="4"/>
  <c r="G381" i="4"/>
  <c r="F381" i="4"/>
  <c r="H381" i="4" l="1"/>
  <c r="I381" i="4" s="1"/>
  <c r="E383" i="4"/>
  <c r="G382" i="4"/>
  <c r="F382" i="4"/>
  <c r="H382" i="4" l="1"/>
  <c r="I382" i="4" s="1"/>
  <c r="J382" i="4" s="1"/>
  <c r="E384" i="4"/>
  <c r="F383" i="4"/>
  <c r="G383" i="4"/>
  <c r="J381" i="4"/>
  <c r="K381" i="4"/>
  <c r="K382" i="4" l="1"/>
  <c r="H383" i="4"/>
  <c r="I383" i="4" s="1"/>
  <c r="E385" i="4"/>
  <c r="F384" i="4"/>
  <c r="G384" i="4"/>
  <c r="H384" i="4" s="1"/>
  <c r="I384" i="4" s="1"/>
  <c r="J384" i="4" l="1"/>
  <c r="E386" i="4"/>
  <c r="F385" i="4"/>
  <c r="G385" i="4"/>
  <c r="K384" i="4"/>
  <c r="J383" i="4"/>
  <c r="K383" i="4"/>
  <c r="H385" i="4" l="1"/>
  <c r="I385" i="4" s="1"/>
  <c r="E387" i="4"/>
  <c r="F386" i="4"/>
  <c r="G386" i="4"/>
  <c r="H386" i="4" l="1"/>
  <c r="I386" i="4" s="1"/>
  <c r="E388" i="4"/>
  <c r="F387" i="4"/>
  <c r="G387" i="4"/>
  <c r="H387" i="4" s="1"/>
  <c r="I387" i="4" s="1"/>
  <c r="K387" i="4" s="1"/>
  <c r="J385" i="4"/>
  <c r="K385" i="4"/>
  <c r="J387" i="4" l="1"/>
  <c r="E389" i="4"/>
  <c r="F388" i="4"/>
  <c r="G388" i="4"/>
  <c r="J386" i="4"/>
  <c r="K386" i="4"/>
  <c r="H388" i="4" l="1"/>
  <c r="I388" i="4" s="1"/>
  <c r="K388" i="4" s="1"/>
  <c r="E390" i="4"/>
  <c r="F389" i="4"/>
  <c r="G389" i="4"/>
  <c r="H389" i="4" s="1"/>
  <c r="I389" i="4" s="1"/>
  <c r="J388" i="4" l="1"/>
  <c r="J389" i="4"/>
  <c r="K389" i="4"/>
  <c r="E391" i="4"/>
  <c r="F390" i="4"/>
  <c r="G390" i="4"/>
  <c r="H390" i="4" s="1"/>
  <c r="I390" i="4" s="1"/>
  <c r="J390" i="4" l="1"/>
  <c r="K390" i="4"/>
  <c r="E392" i="4"/>
  <c r="G391" i="4"/>
  <c r="F391" i="4"/>
  <c r="H391" i="4" l="1"/>
  <c r="I391" i="4" s="1"/>
  <c r="E393" i="4"/>
  <c r="F392" i="4"/>
  <c r="G392" i="4"/>
  <c r="H392" i="4" l="1"/>
  <c r="I392" i="4" s="1"/>
  <c r="K392" i="4" s="1"/>
  <c r="E394" i="4"/>
  <c r="F393" i="4"/>
  <c r="G393" i="4"/>
  <c r="J391" i="4"/>
  <c r="K391" i="4"/>
  <c r="J392" i="4" l="1"/>
  <c r="H393" i="4"/>
  <c r="I393" i="4" s="1"/>
  <c r="K393" i="4" s="1"/>
  <c r="E395" i="4"/>
  <c r="F394" i="4"/>
  <c r="G394" i="4"/>
  <c r="J393" i="4" l="1"/>
  <c r="H394" i="4"/>
  <c r="I394" i="4" s="1"/>
  <c r="K394" i="4" s="1"/>
  <c r="E396" i="4"/>
  <c r="F395" i="4"/>
  <c r="G395" i="4"/>
  <c r="H395" i="4" s="1"/>
  <c r="I395" i="4" s="1"/>
  <c r="J394" i="4" l="1"/>
  <c r="J395" i="4"/>
  <c r="K395" i="4"/>
  <c r="E397" i="4"/>
  <c r="F396" i="4"/>
  <c r="G396" i="4"/>
  <c r="H396" i="4" l="1"/>
  <c r="I396" i="4" s="1"/>
  <c r="J396" i="4" s="1"/>
  <c r="E398" i="4"/>
  <c r="G397" i="4"/>
  <c r="F397" i="4"/>
  <c r="K396" i="4" l="1"/>
  <c r="H397" i="4"/>
  <c r="I397" i="4" s="1"/>
  <c r="E399" i="4"/>
  <c r="F398" i="4"/>
  <c r="G398" i="4"/>
  <c r="H398" i="4" s="1"/>
  <c r="I398" i="4" s="1"/>
  <c r="K398" i="4" s="1"/>
  <c r="E400" i="4" l="1"/>
  <c r="G399" i="4"/>
  <c r="F399" i="4"/>
  <c r="J398" i="4"/>
  <c r="J397" i="4"/>
  <c r="K397" i="4"/>
  <c r="H399" i="4" l="1"/>
  <c r="I399" i="4" s="1"/>
  <c r="E401" i="4"/>
  <c r="G400" i="4"/>
  <c r="F400" i="4"/>
  <c r="H400" i="4" l="1"/>
  <c r="I400" i="4" s="1"/>
  <c r="J400" i="4" s="1"/>
  <c r="E402" i="4"/>
  <c r="F401" i="4"/>
  <c r="G401" i="4"/>
  <c r="J399" i="4"/>
  <c r="K399" i="4"/>
  <c r="K400" i="4" l="1"/>
  <c r="H401" i="4"/>
  <c r="I401" i="4" s="1"/>
  <c r="E403" i="4"/>
  <c r="G402" i="4"/>
  <c r="F402" i="4"/>
  <c r="H402" i="4" l="1"/>
  <c r="I402" i="4" s="1"/>
  <c r="E404" i="4"/>
  <c r="F403" i="4"/>
  <c r="G403" i="4"/>
  <c r="J401" i="4"/>
  <c r="K401" i="4"/>
  <c r="H403" i="4" l="1"/>
  <c r="I403" i="4" s="1"/>
  <c r="K403" i="4" s="1"/>
  <c r="E405" i="4"/>
  <c r="F404" i="4"/>
  <c r="G404" i="4"/>
  <c r="J402" i="4"/>
  <c r="K402" i="4"/>
  <c r="J403" i="4" l="1"/>
  <c r="H404" i="4"/>
  <c r="I404" i="4" s="1"/>
  <c r="E406" i="4"/>
  <c r="G405" i="4"/>
  <c r="F405" i="4"/>
  <c r="H405" i="4" l="1"/>
  <c r="I405" i="4" s="1"/>
  <c r="J405" i="4" s="1"/>
  <c r="E407" i="4"/>
  <c r="F406" i="4"/>
  <c r="G406" i="4"/>
  <c r="J404" i="4"/>
  <c r="K404" i="4"/>
  <c r="K405" i="4" l="1"/>
  <c r="H406" i="4"/>
  <c r="I406" i="4" s="1"/>
  <c r="E408" i="4"/>
  <c r="F407" i="4"/>
  <c r="G407" i="4"/>
  <c r="H407" i="4" l="1"/>
  <c r="I407" i="4" s="1"/>
  <c r="J407" i="4" s="1"/>
  <c r="E409" i="4"/>
  <c r="F408" i="4"/>
  <c r="G408" i="4"/>
  <c r="J406" i="4"/>
  <c r="K406" i="4"/>
  <c r="K407" i="4" l="1"/>
  <c r="H408" i="4"/>
  <c r="I408" i="4" s="1"/>
  <c r="E410" i="4"/>
  <c r="F409" i="4"/>
  <c r="G409" i="4"/>
  <c r="H409" i="4" l="1"/>
  <c r="I409" i="4" s="1"/>
  <c r="K409" i="4" s="1"/>
  <c r="E411" i="4"/>
  <c r="G410" i="4"/>
  <c r="F410" i="4"/>
  <c r="J408" i="4"/>
  <c r="K408" i="4"/>
  <c r="J409" i="4" l="1"/>
  <c r="H410" i="4"/>
  <c r="I410" i="4" s="1"/>
  <c r="E412" i="4"/>
  <c r="F411" i="4"/>
  <c r="G411" i="4"/>
  <c r="H411" i="4" l="1"/>
  <c r="I411" i="4" s="1"/>
  <c r="K411" i="4" s="1"/>
  <c r="E413" i="4"/>
  <c r="F412" i="4"/>
  <c r="G412" i="4"/>
  <c r="J410" i="4"/>
  <c r="K410" i="4"/>
  <c r="J411" i="4" l="1"/>
  <c r="H412" i="4"/>
  <c r="I412" i="4" s="1"/>
  <c r="K412" i="4" s="1"/>
  <c r="E414" i="4"/>
  <c r="G413" i="4"/>
  <c r="F413" i="4"/>
  <c r="J412" i="4" l="1"/>
  <c r="H413" i="4"/>
  <c r="I413" i="4" s="1"/>
  <c r="K413" i="4" s="1"/>
  <c r="E415" i="4"/>
  <c r="F414" i="4"/>
  <c r="G414" i="4"/>
  <c r="J413" i="4" l="1"/>
  <c r="H414" i="4"/>
  <c r="I414" i="4" s="1"/>
  <c r="J414" i="4" s="1"/>
  <c r="E416" i="4"/>
  <c r="G415" i="4"/>
  <c r="F415" i="4"/>
  <c r="K414" i="4" l="1"/>
  <c r="H415" i="4"/>
  <c r="I415" i="4" s="1"/>
  <c r="E417" i="4"/>
  <c r="F416" i="4"/>
  <c r="G416" i="4"/>
  <c r="H416" i="4" s="1"/>
  <c r="I416" i="4" s="1"/>
  <c r="K416" i="4" s="1"/>
  <c r="E418" i="4" l="1"/>
  <c r="F417" i="4"/>
  <c r="G417" i="4"/>
  <c r="H417" i="4" s="1"/>
  <c r="I417" i="4" s="1"/>
  <c r="K417" i="4" s="1"/>
  <c r="J416" i="4"/>
  <c r="J415" i="4"/>
  <c r="K415" i="4"/>
  <c r="J417" i="4" l="1"/>
  <c r="E419" i="4"/>
  <c r="G418" i="4"/>
  <c r="F418" i="4"/>
  <c r="H418" i="4" l="1"/>
  <c r="I418" i="4" s="1"/>
  <c r="K418" i="4" s="1"/>
  <c r="E420" i="4"/>
  <c r="G419" i="4"/>
  <c r="F419" i="4"/>
  <c r="H419" i="4" l="1"/>
  <c r="I419" i="4" s="1"/>
  <c r="K419" i="4" s="1"/>
  <c r="J418" i="4"/>
  <c r="E421" i="4"/>
  <c r="F420" i="4"/>
  <c r="G420" i="4"/>
  <c r="H420" i="4" s="1"/>
  <c r="I420" i="4" s="1"/>
  <c r="J419" i="4" l="1"/>
  <c r="J420" i="4"/>
  <c r="K420" i="4"/>
  <c r="E422" i="4"/>
  <c r="F421" i="4"/>
  <c r="G421" i="4"/>
  <c r="H421" i="4" s="1"/>
  <c r="I421" i="4" s="1"/>
  <c r="J421" i="4" l="1"/>
  <c r="K421" i="4"/>
  <c r="E423" i="4"/>
  <c r="F422" i="4"/>
  <c r="G422" i="4"/>
  <c r="H422" i="4" l="1"/>
  <c r="I422" i="4" s="1"/>
  <c r="J422" i="4" s="1"/>
  <c r="E424" i="4"/>
  <c r="G423" i="4"/>
  <c r="F423" i="4"/>
  <c r="K422" i="4" l="1"/>
  <c r="H423" i="4"/>
  <c r="I423" i="4" s="1"/>
  <c r="E425" i="4"/>
  <c r="F424" i="4"/>
  <c r="G424" i="4"/>
  <c r="H424" i="4" s="1"/>
  <c r="I424" i="4" s="1"/>
  <c r="K424" i="4" s="1"/>
  <c r="E426" i="4" l="1"/>
  <c r="F425" i="4"/>
  <c r="G425" i="4"/>
  <c r="J424" i="4"/>
  <c r="J423" i="4"/>
  <c r="K423" i="4"/>
  <c r="H425" i="4" l="1"/>
  <c r="I425" i="4" s="1"/>
  <c r="E427" i="4"/>
  <c r="F426" i="4"/>
  <c r="G426" i="4"/>
  <c r="H426" i="4" l="1"/>
  <c r="I426" i="4" s="1"/>
  <c r="J426" i="4" s="1"/>
  <c r="E428" i="4"/>
  <c r="F427" i="4"/>
  <c r="G427" i="4"/>
  <c r="J425" i="4"/>
  <c r="K425" i="4"/>
  <c r="K426" i="4" l="1"/>
  <c r="H427" i="4"/>
  <c r="I427" i="4" s="1"/>
  <c r="K427" i="4" s="1"/>
  <c r="E429" i="4"/>
  <c r="F428" i="4"/>
  <c r="G428" i="4"/>
  <c r="H428" i="4" l="1"/>
  <c r="I428" i="4" s="1"/>
  <c r="K428" i="4" s="1"/>
  <c r="J427" i="4"/>
  <c r="J428" i="4"/>
  <c r="E430" i="4"/>
  <c r="F429" i="4"/>
  <c r="G429" i="4"/>
  <c r="H429" i="4" s="1"/>
  <c r="I429" i="4" s="1"/>
  <c r="J429" i="4" l="1"/>
  <c r="K429" i="4"/>
  <c r="E431" i="4"/>
  <c r="G430" i="4"/>
  <c r="F430" i="4"/>
  <c r="H430" i="4" l="1"/>
  <c r="I430" i="4" s="1"/>
  <c r="E432" i="4"/>
  <c r="F431" i="4"/>
  <c r="G431" i="4"/>
  <c r="H431" i="4" l="1"/>
  <c r="I431" i="4" s="1"/>
  <c r="E433" i="4"/>
  <c r="G432" i="4"/>
  <c r="F432" i="4"/>
  <c r="J430" i="4"/>
  <c r="K430" i="4"/>
  <c r="H432" i="4" l="1"/>
  <c r="I432" i="4" s="1"/>
  <c r="K432" i="4" s="1"/>
  <c r="E434" i="4"/>
  <c r="G433" i="4"/>
  <c r="F433" i="4"/>
  <c r="J431" i="4"/>
  <c r="K431" i="4"/>
  <c r="H433" i="4" l="1"/>
  <c r="I433" i="4" s="1"/>
  <c r="K433" i="4" s="1"/>
  <c r="J432" i="4"/>
  <c r="E435" i="4"/>
  <c r="G434" i="4"/>
  <c r="F434" i="4"/>
  <c r="H434" i="4" l="1"/>
  <c r="I434" i="4" s="1"/>
  <c r="K434" i="4" s="1"/>
  <c r="J433" i="4"/>
  <c r="E436" i="4"/>
  <c r="F435" i="4"/>
  <c r="G435" i="4"/>
  <c r="H435" i="4" s="1"/>
  <c r="I435" i="4" s="1"/>
  <c r="J434" i="4" l="1"/>
  <c r="J435" i="4"/>
  <c r="K435" i="4"/>
  <c r="E437" i="4"/>
  <c r="F436" i="4"/>
  <c r="G436" i="4"/>
  <c r="H436" i="4" s="1"/>
  <c r="I436" i="4" s="1"/>
  <c r="J436" i="4" l="1"/>
  <c r="K436" i="4"/>
  <c r="E438" i="4"/>
  <c r="G437" i="4"/>
  <c r="F437" i="4"/>
  <c r="H437" i="4" l="1"/>
  <c r="I437" i="4" s="1"/>
  <c r="E439" i="4"/>
  <c r="F438" i="4"/>
  <c r="G438" i="4"/>
  <c r="H438" i="4" l="1"/>
  <c r="I438" i="4" s="1"/>
  <c r="K438" i="4" s="1"/>
  <c r="E440" i="4"/>
  <c r="F439" i="4"/>
  <c r="G439" i="4"/>
  <c r="J437" i="4"/>
  <c r="K437" i="4"/>
  <c r="J438" i="4" l="1"/>
  <c r="H439" i="4"/>
  <c r="I439" i="4" s="1"/>
  <c r="K439" i="4" s="1"/>
  <c r="E441" i="4"/>
  <c r="G440" i="4"/>
  <c r="F440" i="4"/>
  <c r="J439" i="4" l="1"/>
  <c r="H440" i="4"/>
  <c r="I440" i="4" s="1"/>
  <c r="K440" i="4" s="1"/>
  <c r="E442" i="4"/>
  <c r="F441" i="4"/>
  <c r="G441" i="4"/>
  <c r="H441" i="4" s="1"/>
  <c r="I441" i="4" s="1"/>
  <c r="J440" i="4" l="1"/>
  <c r="J441" i="4"/>
  <c r="K441" i="4"/>
  <c r="E443" i="4"/>
  <c r="G442" i="4"/>
  <c r="F442" i="4"/>
  <c r="H442" i="4" l="1"/>
  <c r="I442" i="4" s="1"/>
  <c r="E444" i="4"/>
  <c r="G443" i="4"/>
  <c r="F443" i="4"/>
  <c r="H443" i="4" l="1"/>
  <c r="I443" i="4" s="1"/>
  <c r="E445" i="4"/>
  <c r="G444" i="4"/>
  <c r="H444" i="4" s="1"/>
  <c r="I444" i="4" s="1"/>
  <c r="K444" i="4" s="1"/>
  <c r="F444" i="4"/>
  <c r="J442" i="4"/>
  <c r="K442" i="4"/>
  <c r="J444" i="4" l="1"/>
  <c r="E446" i="4"/>
  <c r="F445" i="4"/>
  <c r="G445" i="4"/>
  <c r="J443" i="4"/>
  <c r="K443" i="4"/>
  <c r="H445" i="4" l="1"/>
  <c r="I445" i="4" s="1"/>
  <c r="E447" i="4"/>
  <c r="G446" i="4"/>
  <c r="F446" i="4"/>
  <c r="H446" i="4" l="1"/>
  <c r="I446" i="4" s="1"/>
  <c r="E448" i="4"/>
  <c r="F447" i="4"/>
  <c r="G447" i="4"/>
  <c r="J445" i="4"/>
  <c r="K445" i="4"/>
  <c r="H447" i="4" l="1"/>
  <c r="I447" i="4" s="1"/>
  <c r="J447" i="4" s="1"/>
  <c r="E449" i="4"/>
  <c r="F448" i="4"/>
  <c r="G448" i="4"/>
  <c r="J446" i="4"/>
  <c r="K446" i="4"/>
  <c r="K447" i="4" l="1"/>
  <c r="H448" i="4"/>
  <c r="I448" i="4" s="1"/>
  <c r="J448" i="4" s="1"/>
  <c r="E450" i="4"/>
  <c r="G449" i="4"/>
  <c r="F449" i="4"/>
  <c r="K448" i="4" l="1"/>
  <c r="H449" i="4"/>
  <c r="I449" i="4" s="1"/>
  <c r="E451" i="4"/>
  <c r="F450" i="4"/>
  <c r="G450" i="4"/>
  <c r="H450" i="4" s="1"/>
  <c r="I450" i="4" s="1"/>
  <c r="J450" i="4" l="1"/>
  <c r="E452" i="4"/>
  <c r="G451" i="4"/>
  <c r="H451" i="4" s="1"/>
  <c r="I451" i="4" s="1"/>
  <c r="K451" i="4" s="1"/>
  <c r="F451" i="4"/>
  <c r="K450" i="4"/>
  <c r="J449" i="4"/>
  <c r="K449" i="4"/>
  <c r="J451" i="4" l="1"/>
  <c r="E453" i="4"/>
  <c r="F452" i="4"/>
  <c r="G452" i="4"/>
  <c r="H452" i="4" l="1"/>
  <c r="I452" i="4" s="1"/>
  <c r="J452" i="4" s="1"/>
  <c r="K452" i="4"/>
  <c r="E454" i="4"/>
  <c r="F453" i="4"/>
  <c r="G453" i="4"/>
  <c r="H453" i="4" l="1"/>
  <c r="I453" i="4" s="1"/>
  <c r="K453" i="4" s="1"/>
  <c r="E455" i="4"/>
  <c r="F454" i="4"/>
  <c r="G454" i="4"/>
  <c r="H454" i="4" s="1"/>
  <c r="I454" i="4" s="1"/>
  <c r="K454" i="4" s="1"/>
  <c r="J453" i="4"/>
  <c r="E456" i="4" l="1"/>
  <c r="F455" i="4"/>
  <c r="G455" i="4"/>
  <c r="H455" i="4" s="1"/>
  <c r="I455" i="4" s="1"/>
  <c r="K455" i="4" s="1"/>
  <c r="J454" i="4"/>
  <c r="J455" i="4" l="1"/>
  <c r="E457" i="4"/>
  <c r="G456" i="4"/>
  <c r="H456" i="4" s="1"/>
  <c r="I456" i="4" s="1"/>
  <c r="K456" i="4" s="1"/>
  <c r="F456" i="4"/>
  <c r="J456" i="4" l="1"/>
  <c r="E458" i="4"/>
  <c r="F457" i="4"/>
  <c r="G457" i="4"/>
  <c r="H457" i="4" l="1"/>
  <c r="I457" i="4" s="1"/>
  <c r="E459" i="4"/>
  <c r="F458" i="4"/>
  <c r="G458" i="4"/>
  <c r="J457" i="4" l="1"/>
  <c r="K457" i="4"/>
  <c r="H458" i="4"/>
  <c r="I458" i="4" s="1"/>
  <c r="E460" i="4"/>
  <c r="F459" i="4"/>
  <c r="G459" i="4"/>
  <c r="H459" i="4" s="1"/>
  <c r="I459" i="4" s="1"/>
  <c r="K459" i="4" s="1"/>
  <c r="J458" i="4" l="1"/>
  <c r="K458" i="4"/>
  <c r="J459" i="4"/>
  <c r="E461" i="4"/>
  <c r="F460" i="4"/>
  <c r="G460" i="4"/>
  <c r="H460" i="4" s="1"/>
  <c r="I460" i="4" s="1"/>
  <c r="J460" i="4" l="1"/>
  <c r="E462" i="4"/>
  <c r="G461" i="4"/>
  <c r="F461" i="4"/>
  <c r="K460" i="4"/>
  <c r="H461" i="4" l="1"/>
  <c r="I461" i="4" s="1"/>
  <c r="K461" i="4" s="1"/>
  <c r="E463" i="4"/>
  <c r="F462" i="4"/>
  <c r="G462" i="4"/>
  <c r="J461" i="4" l="1"/>
  <c r="H462" i="4"/>
  <c r="I462" i="4" s="1"/>
  <c r="K462" i="4" s="1"/>
  <c r="E464" i="4"/>
  <c r="F463" i="4"/>
  <c r="G463" i="4"/>
  <c r="J462" i="4" l="1"/>
  <c r="H463" i="4"/>
  <c r="I463" i="4" s="1"/>
  <c r="K463" i="4" s="1"/>
  <c r="E465" i="4"/>
  <c r="G464" i="4"/>
  <c r="F464" i="4"/>
  <c r="H464" i="4" l="1"/>
  <c r="I464" i="4" s="1"/>
  <c r="K464" i="4" s="1"/>
  <c r="J463" i="4"/>
  <c r="E466" i="4"/>
  <c r="G465" i="4"/>
  <c r="F465" i="4"/>
  <c r="H465" i="4" l="1"/>
  <c r="I465" i="4" s="1"/>
  <c r="K465" i="4" s="1"/>
  <c r="J464" i="4"/>
  <c r="E467" i="4"/>
  <c r="F466" i="4"/>
  <c r="G466" i="4"/>
  <c r="J465" i="4" l="1"/>
  <c r="H466" i="4"/>
  <c r="I466" i="4" s="1"/>
  <c r="E468" i="4"/>
  <c r="F467" i="4"/>
  <c r="G467" i="4"/>
  <c r="H467" i="4" s="1"/>
  <c r="I467" i="4" s="1"/>
  <c r="J466" i="4" l="1"/>
  <c r="K466" i="4"/>
  <c r="J467" i="4"/>
  <c r="E469" i="4"/>
  <c r="F468" i="4"/>
  <c r="G468" i="4"/>
  <c r="H468" i="4" s="1"/>
  <c r="I468" i="4" s="1"/>
  <c r="K467" i="4"/>
  <c r="J468" i="4" l="1"/>
  <c r="E470" i="4"/>
  <c r="F469" i="4"/>
  <c r="G469" i="4"/>
  <c r="K468" i="4"/>
  <c r="E471" i="4" l="1"/>
  <c r="G470" i="4"/>
  <c r="F470" i="4"/>
  <c r="H469" i="4"/>
  <c r="I469" i="4" s="1"/>
  <c r="H470" i="4" l="1"/>
  <c r="I470" i="4" s="1"/>
  <c r="E472" i="4"/>
  <c r="G471" i="4"/>
  <c r="F471" i="4"/>
  <c r="J469" i="4"/>
  <c r="K469" i="4"/>
  <c r="J470" i="4" l="1"/>
  <c r="K470" i="4"/>
  <c r="H471" i="4"/>
  <c r="I471" i="4" s="1"/>
  <c r="E473" i="4"/>
  <c r="G472" i="4"/>
  <c r="F472" i="4"/>
  <c r="J471" i="4" l="1"/>
  <c r="K471" i="4"/>
  <c r="H472" i="4"/>
  <c r="I472" i="4" s="1"/>
  <c r="E474" i="4"/>
  <c r="F473" i="4"/>
  <c r="G473" i="4"/>
  <c r="H473" i="4" s="1"/>
  <c r="I473" i="4" s="1"/>
  <c r="K473" i="4" s="1"/>
  <c r="J472" i="4" l="1"/>
  <c r="K472" i="4"/>
  <c r="J473" i="4"/>
  <c r="E475" i="4"/>
  <c r="F474" i="4"/>
  <c r="G474" i="4"/>
  <c r="H474" i="4" s="1"/>
  <c r="I474" i="4" s="1"/>
  <c r="J474" i="4" l="1"/>
  <c r="E476" i="4"/>
  <c r="G475" i="4"/>
  <c r="F475" i="4"/>
  <c r="K474" i="4"/>
  <c r="H475" i="4" l="1"/>
  <c r="I475" i="4" s="1"/>
  <c r="J475" i="4" s="1"/>
  <c r="E477" i="4"/>
  <c r="F476" i="4"/>
  <c r="G476" i="4"/>
  <c r="K475" i="4" l="1"/>
  <c r="H476" i="4"/>
  <c r="I476" i="4" s="1"/>
  <c r="E478" i="4"/>
  <c r="F477" i="4"/>
  <c r="G477" i="4"/>
  <c r="H477" i="4" l="1"/>
  <c r="I477" i="4" s="1"/>
  <c r="J477" i="4" s="1"/>
  <c r="J476" i="4"/>
  <c r="K476" i="4"/>
  <c r="E479" i="4"/>
  <c r="G478" i="4"/>
  <c r="F478" i="4"/>
  <c r="K477" i="4" l="1"/>
  <c r="H478" i="4"/>
  <c r="I478" i="4" s="1"/>
  <c r="E480" i="4"/>
  <c r="F479" i="4"/>
  <c r="G479" i="4"/>
  <c r="J478" i="4" l="1"/>
  <c r="K478" i="4"/>
  <c r="H479" i="4"/>
  <c r="I479" i="4" s="1"/>
  <c r="E481" i="4"/>
  <c r="F480" i="4"/>
  <c r="G480" i="4"/>
  <c r="H480" i="4" l="1"/>
  <c r="I480" i="4" s="1"/>
  <c r="K480" i="4" s="1"/>
  <c r="J479" i="4"/>
  <c r="K479" i="4"/>
  <c r="E482" i="4"/>
  <c r="G481" i="4"/>
  <c r="F481" i="4"/>
  <c r="J480" i="4" l="1"/>
  <c r="H481" i="4"/>
  <c r="I481" i="4" s="1"/>
  <c r="E483" i="4"/>
  <c r="G482" i="4"/>
  <c r="F482" i="4"/>
  <c r="J481" i="4" l="1"/>
  <c r="K481" i="4"/>
  <c r="H482" i="4"/>
  <c r="I482" i="4" s="1"/>
  <c r="E484" i="4"/>
  <c r="F483" i="4"/>
  <c r="G483" i="4"/>
  <c r="H483" i="4" s="1"/>
  <c r="I483" i="4" s="1"/>
  <c r="K483" i="4" s="1"/>
  <c r="J482" i="4" l="1"/>
  <c r="K482" i="4"/>
  <c r="J483" i="4"/>
  <c r="E485" i="4"/>
  <c r="F484" i="4"/>
  <c r="G484" i="4"/>
  <c r="H484" i="4" l="1"/>
  <c r="I484" i="4" s="1"/>
  <c r="J484" i="4" s="1"/>
  <c r="E486" i="4"/>
  <c r="F485" i="4"/>
  <c r="G485" i="4"/>
  <c r="K484" i="4" l="1"/>
  <c r="H485" i="4"/>
  <c r="I485" i="4" s="1"/>
  <c r="K485" i="4" s="1"/>
  <c r="E487" i="4"/>
  <c r="G486" i="4"/>
  <c r="F486" i="4"/>
  <c r="J485" i="4" l="1"/>
  <c r="H486" i="4"/>
  <c r="I486" i="4" s="1"/>
  <c r="J486" i="4" s="1"/>
  <c r="E488" i="4"/>
  <c r="F487" i="4"/>
  <c r="G487" i="4"/>
  <c r="H487" i="4" l="1"/>
  <c r="I487" i="4" s="1"/>
  <c r="J487" i="4" s="1"/>
  <c r="K486" i="4"/>
  <c r="E489" i="4"/>
  <c r="G488" i="4"/>
  <c r="F488" i="4"/>
  <c r="K487" i="4" l="1"/>
  <c r="H488" i="4"/>
  <c r="I488" i="4" s="1"/>
  <c r="E490" i="4"/>
  <c r="F489" i="4"/>
  <c r="G489" i="4"/>
  <c r="H489" i="4" s="1"/>
  <c r="I489" i="4" s="1"/>
  <c r="K489" i="4" s="1"/>
  <c r="E491" i="4" l="1"/>
  <c r="G490" i="4"/>
  <c r="F490" i="4"/>
  <c r="J489" i="4"/>
  <c r="J488" i="4"/>
  <c r="K488" i="4"/>
  <c r="H490" i="4" l="1"/>
  <c r="I490" i="4" s="1"/>
  <c r="E492" i="4"/>
  <c r="G491" i="4"/>
  <c r="F491" i="4"/>
  <c r="H491" i="4" l="1"/>
  <c r="I491" i="4" s="1"/>
  <c r="J491" i="4" s="1"/>
  <c r="E493" i="4"/>
  <c r="F492" i="4"/>
  <c r="G492" i="4"/>
  <c r="J490" i="4"/>
  <c r="K490" i="4"/>
  <c r="K491" i="4" l="1"/>
  <c r="H492" i="4"/>
  <c r="I492" i="4" s="1"/>
  <c r="E494" i="4"/>
  <c r="F493" i="4"/>
  <c r="G493" i="4"/>
  <c r="H493" i="4" l="1"/>
  <c r="I493" i="4" s="1"/>
  <c r="K493" i="4" s="1"/>
  <c r="E495" i="4"/>
  <c r="G494" i="4"/>
  <c r="F494" i="4"/>
  <c r="J492" i="4"/>
  <c r="K492" i="4"/>
  <c r="J493" i="4" l="1"/>
  <c r="H494" i="4"/>
  <c r="I494" i="4" s="1"/>
  <c r="E496" i="4"/>
  <c r="F495" i="4"/>
  <c r="G495" i="4"/>
  <c r="H495" i="4" l="1"/>
  <c r="I495" i="4" s="1"/>
  <c r="J495" i="4" s="1"/>
  <c r="E497" i="4"/>
  <c r="G496" i="4"/>
  <c r="F496" i="4"/>
  <c r="J494" i="4"/>
  <c r="K494" i="4"/>
  <c r="H496" i="4" l="1"/>
  <c r="I496" i="4" s="1"/>
  <c r="K496" i="4" s="1"/>
  <c r="K495" i="4"/>
  <c r="E498" i="4"/>
  <c r="F497" i="4"/>
  <c r="G497" i="4"/>
  <c r="H497" i="4" s="1"/>
  <c r="I497" i="4" s="1"/>
  <c r="J496" i="4" l="1"/>
  <c r="J497" i="4"/>
  <c r="K497" i="4"/>
  <c r="E499" i="4"/>
  <c r="F498" i="4"/>
  <c r="G498" i="4"/>
  <c r="H498" i="4" l="1"/>
  <c r="I498" i="4" s="1"/>
  <c r="K498" i="4" s="1"/>
  <c r="E500" i="4"/>
  <c r="F499" i="4"/>
  <c r="G499" i="4"/>
  <c r="H499" i="4" s="1"/>
  <c r="I499" i="4" s="1"/>
  <c r="J498" i="4" l="1"/>
  <c r="J499" i="4"/>
  <c r="K499" i="4"/>
  <c r="E501" i="4"/>
  <c r="F500" i="4"/>
  <c r="G500" i="4"/>
  <c r="H500" i="4" s="1"/>
  <c r="I500" i="4" s="1"/>
  <c r="J500" i="4" l="1"/>
  <c r="K500" i="4"/>
  <c r="E502" i="4"/>
  <c r="F501" i="4"/>
  <c r="G501" i="4"/>
  <c r="H501" i="4" l="1"/>
  <c r="I501" i="4" s="1"/>
  <c r="J501" i="4" s="1"/>
  <c r="E503" i="4"/>
  <c r="F502" i="4"/>
  <c r="G502" i="4"/>
  <c r="K501" i="4" l="1"/>
  <c r="H502" i="4"/>
  <c r="I502" i="4" s="1"/>
  <c r="K502" i="4" s="1"/>
  <c r="E504" i="4"/>
  <c r="G503" i="4"/>
  <c r="F503" i="4"/>
  <c r="J502" i="4" l="1"/>
  <c r="H503" i="4"/>
  <c r="I503" i="4" s="1"/>
  <c r="E505" i="4"/>
  <c r="G504" i="4"/>
  <c r="F504" i="4"/>
  <c r="H504" i="4" l="1"/>
  <c r="I504" i="4" s="1"/>
  <c r="E506" i="4"/>
  <c r="F505" i="4"/>
  <c r="G505" i="4"/>
  <c r="J503" i="4"/>
  <c r="K503" i="4"/>
  <c r="H505" i="4" l="1"/>
  <c r="I505" i="4" s="1"/>
  <c r="K505" i="4" s="1"/>
  <c r="E507" i="4"/>
  <c r="G506" i="4"/>
  <c r="F506" i="4"/>
  <c r="J504" i="4"/>
  <c r="K504" i="4"/>
  <c r="H506" i="4" l="1"/>
  <c r="I506" i="4" s="1"/>
  <c r="K506" i="4" s="1"/>
  <c r="J505" i="4"/>
  <c r="E508" i="4"/>
  <c r="G507" i="4"/>
  <c r="F507" i="4"/>
  <c r="H507" i="4" l="1"/>
  <c r="I507" i="4" s="1"/>
  <c r="K507" i="4" s="1"/>
  <c r="J506" i="4"/>
  <c r="E509" i="4"/>
  <c r="F508" i="4"/>
  <c r="G508" i="4"/>
  <c r="J507" i="4" l="1"/>
  <c r="H508" i="4"/>
  <c r="I508" i="4" s="1"/>
  <c r="J508" i="4" s="1"/>
  <c r="E510" i="4"/>
  <c r="G509" i="4"/>
  <c r="F509" i="4"/>
  <c r="K508" i="4" l="1"/>
  <c r="H509" i="4"/>
  <c r="I509" i="4" s="1"/>
  <c r="E511" i="4"/>
  <c r="F510" i="4"/>
  <c r="G510" i="4"/>
  <c r="H510" i="4" s="1"/>
  <c r="I510" i="4" s="1"/>
  <c r="K510" i="4" s="1"/>
  <c r="E512" i="4" l="1"/>
  <c r="G511" i="4"/>
  <c r="F511" i="4"/>
  <c r="J510" i="4"/>
  <c r="J509" i="4"/>
  <c r="K509" i="4"/>
  <c r="H511" i="4" l="1"/>
  <c r="I511" i="4" s="1"/>
  <c r="E513" i="4"/>
  <c r="G512" i="4"/>
  <c r="F512" i="4"/>
  <c r="H512" i="4" l="1"/>
  <c r="I512" i="4" s="1"/>
  <c r="J512" i="4" s="1"/>
  <c r="J511" i="4"/>
  <c r="K511" i="4"/>
  <c r="E514" i="4"/>
  <c r="G513" i="4"/>
  <c r="F513" i="4"/>
  <c r="K512" i="4" l="1"/>
  <c r="H513" i="4"/>
  <c r="I513" i="4" s="1"/>
  <c r="E515" i="4"/>
  <c r="F514" i="4"/>
  <c r="G514" i="4"/>
  <c r="J513" i="4" l="1"/>
  <c r="K513" i="4"/>
  <c r="H514" i="4"/>
  <c r="I514" i="4" s="1"/>
  <c r="E516" i="4"/>
  <c r="F515" i="4"/>
  <c r="G515" i="4"/>
  <c r="H515" i="4" l="1"/>
  <c r="I515" i="4" s="1"/>
  <c r="K515" i="4" s="1"/>
  <c r="J514" i="4"/>
  <c r="K514" i="4"/>
  <c r="E517" i="4"/>
  <c r="F516" i="4"/>
  <c r="G516" i="4"/>
  <c r="H516" i="4" s="1"/>
  <c r="I516" i="4" s="1"/>
  <c r="J515" i="4" l="1"/>
  <c r="J516" i="4"/>
  <c r="E518" i="4"/>
  <c r="G517" i="4"/>
  <c r="F517" i="4"/>
  <c r="K516" i="4"/>
  <c r="H517" i="4" l="1"/>
  <c r="I517" i="4" s="1"/>
  <c r="J517" i="4" s="1"/>
  <c r="E519" i="4"/>
  <c r="F518" i="4"/>
  <c r="G518" i="4"/>
  <c r="K517" i="4" l="1"/>
  <c r="E520" i="4"/>
  <c r="F519" i="4"/>
  <c r="G519" i="4"/>
  <c r="H518" i="4"/>
  <c r="I518" i="4" s="1"/>
  <c r="H519" i="4" l="1"/>
  <c r="I519" i="4" s="1"/>
  <c r="J519" i="4" s="1"/>
  <c r="E521" i="4"/>
  <c r="G520" i="4"/>
  <c r="F520" i="4"/>
  <c r="J518" i="4"/>
  <c r="K518" i="4"/>
  <c r="K519" i="4" l="1"/>
  <c r="E522" i="4"/>
  <c r="G521" i="4"/>
  <c r="F521" i="4"/>
  <c r="H520" i="4"/>
  <c r="I520" i="4" s="1"/>
  <c r="J520" i="4" l="1"/>
  <c r="K520" i="4"/>
  <c r="H521" i="4"/>
  <c r="I521" i="4" s="1"/>
  <c r="E523" i="4"/>
  <c r="F522" i="4"/>
  <c r="G522" i="4"/>
  <c r="H522" i="4" l="1"/>
  <c r="I522" i="4" s="1"/>
  <c r="K522" i="4" s="1"/>
  <c r="E524" i="4"/>
  <c r="G523" i="4"/>
  <c r="F523" i="4"/>
  <c r="J521" i="4"/>
  <c r="K521" i="4"/>
  <c r="H523" i="4" l="1"/>
  <c r="I523" i="4" s="1"/>
  <c r="K523" i="4" s="1"/>
  <c r="J522" i="4"/>
  <c r="E525" i="4"/>
  <c r="F524" i="4"/>
  <c r="G524" i="4"/>
  <c r="H524" i="4" s="1"/>
  <c r="I524" i="4" s="1"/>
  <c r="J523" i="4" l="1"/>
  <c r="J524" i="4"/>
  <c r="K524" i="4"/>
  <c r="E526" i="4"/>
  <c r="G525" i="4"/>
  <c r="F525" i="4"/>
  <c r="H525" i="4" l="1"/>
  <c r="E527" i="4"/>
  <c r="F526" i="4"/>
  <c r="G526" i="4"/>
  <c r="H526" i="4" l="1"/>
  <c r="I526" i="4" s="1"/>
  <c r="K526" i="4" s="1"/>
  <c r="E528" i="4"/>
  <c r="F527" i="4"/>
  <c r="G527" i="4"/>
  <c r="I525" i="4"/>
  <c r="E1031" i="4"/>
  <c r="E1032" i="4" s="1"/>
  <c r="B12" i="4" s="1"/>
  <c r="J526" i="4" l="1"/>
  <c r="H527" i="4"/>
  <c r="I527" i="4" s="1"/>
  <c r="K527" i="4" s="1"/>
  <c r="J525" i="4"/>
  <c r="K525" i="4"/>
  <c r="E529" i="4"/>
  <c r="F528" i="4"/>
  <c r="G528" i="4"/>
  <c r="J527" i="4" l="1"/>
  <c r="E530" i="4"/>
  <c r="F529" i="4"/>
  <c r="G529" i="4"/>
  <c r="H529" i="4" s="1"/>
  <c r="I529" i="4" s="1"/>
  <c r="K529" i="4" s="1"/>
  <c r="H528" i="4"/>
  <c r="I528" i="4" s="1"/>
  <c r="J528" i="4" l="1"/>
  <c r="K528" i="4"/>
  <c r="J529" i="4"/>
  <c r="E531" i="4"/>
  <c r="F530" i="4"/>
  <c r="G530" i="4"/>
  <c r="H530" i="4" s="1"/>
  <c r="I530" i="4" s="1"/>
  <c r="J530" i="4" l="1"/>
  <c r="E532" i="4"/>
  <c r="G531" i="4"/>
  <c r="F531" i="4"/>
  <c r="K530" i="4"/>
  <c r="H531" i="4" l="1"/>
  <c r="I531" i="4" s="1"/>
  <c r="J531" i="4" s="1"/>
  <c r="E533" i="4"/>
  <c r="F532" i="4"/>
  <c r="G532" i="4"/>
  <c r="K531" i="4" l="1"/>
  <c r="H532" i="4"/>
  <c r="I532" i="4" s="1"/>
  <c r="K532" i="4" s="1"/>
  <c r="E534" i="4"/>
  <c r="F533" i="4"/>
  <c r="G533" i="4"/>
  <c r="J532" i="4" l="1"/>
  <c r="E535" i="4"/>
  <c r="F534" i="4"/>
  <c r="G534" i="4"/>
  <c r="H533" i="4"/>
  <c r="I533" i="4" s="1"/>
  <c r="H534" i="4" l="1"/>
  <c r="I534" i="4" s="1"/>
  <c r="J534" i="4" s="1"/>
  <c r="E536" i="4"/>
  <c r="F535" i="4"/>
  <c r="G535" i="4"/>
  <c r="H535" i="4" s="1"/>
  <c r="I535" i="4" s="1"/>
  <c r="K535" i="4" s="1"/>
  <c r="J533" i="4"/>
  <c r="K533" i="4"/>
  <c r="K534" i="4" l="1"/>
  <c r="E537" i="4"/>
  <c r="F536" i="4"/>
  <c r="G536" i="4"/>
  <c r="J535" i="4"/>
  <c r="H536" i="4" l="1"/>
  <c r="I536" i="4" s="1"/>
  <c r="K536" i="4" s="1"/>
  <c r="E538" i="4"/>
  <c r="G537" i="4"/>
  <c r="F537" i="4"/>
  <c r="J536" i="4" l="1"/>
  <c r="H537" i="4"/>
  <c r="I537" i="4" s="1"/>
  <c r="E539" i="4"/>
  <c r="F538" i="4"/>
  <c r="G538" i="4"/>
  <c r="H538" i="4" s="1"/>
  <c r="I538" i="4" s="1"/>
  <c r="J537" i="4" l="1"/>
  <c r="K537" i="4"/>
  <c r="J538" i="4"/>
  <c r="E540" i="4"/>
  <c r="F539" i="4"/>
  <c r="G539" i="4"/>
  <c r="K538" i="4"/>
  <c r="H539" i="4" l="1"/>
  <c r="I539" i="4" s="1"/>
  <c r="J539" i="4" s="1"/>
  <c r="E541" i="4"/>
  <c r="F540" i="4"/>
  <c r="G540" i="4"/>
  <c r="K539" i="4" l="1"/>
  <c r="E542" i="4"/>
  <c r="F541" i="4"/>
  <c r="G541" i="4"/>
  <c r="H540" i="4"/>
  <c r="I540" i="4" s="1"/>
  <c r="H541" i="4" l="1"/>
  <c r="I541" i="4" s="1"/>
  <c r="E543" i="4"/>
  <c r="F542" i="4"/>
  <c r="G542" i="4"/>
  <c r="J540" i="4"/>
  <c r="K540" i="4"/>
  <c r="J541" i="4" l="1"/>
  <c r="K541" i="4"/>
  <c r="H542" i="4"/>
  <c r="I542" i="4" s="1"/>
  <c r="E544" i="4"/>
  <c r="F543" i="4"/>
  <c r="G543" i="4"/>
  <c r="H543" i="4" s="1"/>
  <c r="I543" i="4" s="1"/>
  <c r="J543" i="4" l="1"/>
  <c r="K543" i="4"/>
  <c r="E545" i="4"/>
  <c r="G544" i="4"/>
  <c r="F544" i="4"/>
  <c r="J542" i="4"/>
  <c r="K542" i="4"/>
  <c r="E546" i="4" l="1"/>
  <c r="G545" i="4"/>
  <c r="F545" i="4"/>
  <c r="H544" i="4"/>
  <c r="I544" i="4" s="1"/>
  <c r="H545" i="4" l="1"/>
  <c r="I545" i="4" s="1"/>
  <c r="E547" i="4"/>
  <c r="F546" i="4"/>
  <c r="G546" i="4"/>
  <c r="H546" i="4" s="1"/>
  <c r="I546" i="4" s="1"/>
  <c r="J544" i="4"/>
  <c r="K544" i="4"/>
  <c r="J546" i="4" l="1"/>
  <c r="E548" i="4"/>
  <c r="F547" i="4"/>
  <c r="G547" i="4"/>
  <c r="K546" i="4"/>
  <c r="J545" i="4"/>
  <c r="K545" i="4"/>
  <c r="E549" i="4" l="1"/>
  <c r="G548" i="4"/>
  <c r="F548" i="4"/>
  <c r="H547" i="4"/>
  <c r="I547" i="4" s="1"/>
  <c r="J547" i="4" l="1"/>
  <c r="K547" i="4"/>
  <c r="H548" i="4"/>
  <c r="I548" i="4" s="1"/>
  <c r="E550" i="4"/>
  <c r="F549" i="4"/>
  <c r="G549" i="4"/>
  <c r="J548" i="4" l="1"/>
  <c r="K548" i="4"/>
  <c r="H549" i="4"/>
  <c r="I549" i="4" s="1"/>
  <c r="E551" i="4"/>
  <c r="F550" i="4"/>
  <c r="G550" i="4"/>
  <c r="H550" i="4" l="1"/>
  <c r="I550" i="4" s="1"/>
  <c r="K550" i="4" s="1"/>
  <c r="J550" i="4"/>
  <c r="E552" i="4"/>
  <c r="F551" i="4"/>
  <c r="G551" i="4"/>
  <c r="J549" i="4"/>
  <c r="K549" i="4"/>
  <c r="E553" i="4" l="1"/>
  <c r="F552" i="4"/>
  <c r="G552" i="4"/>
  <c r="H552" i="4" s="1"/>
  <c r="I552" i="4" s="1"/>
  <c r="H551" i="4"/>
  <c r="I551" i="4" s="1"/>
  <c r="J552" i="4" l="1"/>
  <c r="E554" i="4"/>
  <c r="F553" i="4"/>
  <c r="G553" i="4"/>
  <c r="K552" i="4"/>
  <c r="J551" i="4"/>
  <c r="K551" i="4"/>
  <c r="E555" i="4" l="1"/>
  <c r="F554" i="4"/>
  <c r="G554" i="4"/>
  <c r="H554" i="4" s="1"/>
  <c r="I554" i="4" s="1"/>
  <c r="H553" i="4"/>
  <c r="I553" i="4" s="1"/>
  <c r="J554" i="4" l="1"/>
  <c r="E556" i="4"/>
  <c r="F555" i="4"/>
  <c r="G555" i="4"/>
  <c r="K554" i="4"/>
  <c r="J553" i="4"/>
  <c r="K553" i="4"/>
  <c r="E557" i="4" l="1"/>
  <c r="F556" i="4"/>
  <c r="G556" i="4"/>
  <c r="H556" i="4" s="1"/>
  <c r="I556" i="4" s="1"/>
  <c r="K556" i="4" s="1"/>
  <c r="H555" i="4"/>
  <c r="I555" i="4" s="1"/>
  <c r="E558" i="4" l="1"/>
  <c r="G557" i="4"/>
  <c r="F557" i="4"/>
  <c r="H557" i="4" s="1"/>
  <c r="I557" i="4" s="1"/>
  <c r="J556" i="4"/>
  <c r="J555" i="4"/>
  <c r="K555" i="4"/>
  <c r="J557" i="4" l="1"/>
  <c r="K557" i="4"/>
  <c r="E559" i="4"/>
  <c r="F558" i="4"/>
  <c r="G558" i="4"/>
  <c r="E560" i="4" l="1"/>
  <c r="F559" i="4"/>
  <c r="G559" i="4"/>
  <c r="H559" i="4" s="1"/>
  <c r="I559" i="4" s="1"/>
  <c r="H558" i="4"/>
  <c r="I558" i="4" s="1"/>
  <c r="J558" i="4" l="1"/>
  <c r="K558" i="4"/>
  <c r="J559" i="4"/>
  <c r="K559" i="4"/>
  <c r="E561" i="4"/>
  <c r="F560" i="4"/>
  <c r="G560" i="4"/>
  <c r="E562" i="4" l="1"/>
  <c r="F561" i="4"/>
  <c r="G561" i="4"/>
  <c r="H560" i="4"/>
  <c r="I560" i="4" s="1"/>
  <c r="H561" i="4" l="1"/>
  <c r="I561" i="4" s="1"/>
  <c r="J561" i="4" s="1"/>
  <c r="E563" i="4"/>
  <c r="F562" i="4"/>
  <c r="G562" i="4"/>
  <c r="J560" i="4"/>
  <c r="K560" i="4"/>
  <c r="K561" i="4" l="1"/>
  <c r="H562" i="4"/>
  <c r="I562" i="4" s="1"/>
  <c r="E564" i="4"/>
  <c r="G563" i="4"/>
  <c r="H563" i="4" s="1"/>
  <c r="I563" i="4" s="1"/>
  <c r="F563" i="4"/>
  <c r="J563" i="4" l="1"/>
  <c r="E565" i="4"/>
  <c r="F564" i="4"/>
  <c r="G564" i="4"/>
  <c r="K563" i="4"/>
  <c r="J562" i="4"/>
  <c r="K562" i="4"/>
  <c r="E566" i="4" l="1"/>
  <c r="G565" i="4"/>
  <c r="F565" i="4"/>
  <c r="H565" i="4" s="1"/>
  <c r="I565" i="4" s="1"/>
  <c r="K565" i="4" s="1"/>
  <c r="H564" i="4"/>
  <c r="I564" i="4" s="1"/>
  <c r="E567" i="4" l="1"/>
  <c r="F566" i="4"/>
  <c r="G566" i="4"/>
  <c r="H566" i="4" s="1"/>
  <c r="I566" i="4" s="1"/>
  <c r="J565" i="4"/>
  <c r="J564" i="4"/>
  <c r="K564" i="4"/>
  <c r="J566" i="4" l="1"/>
  <c r="E568" i="4"/>
  <c r="F567" i="4"/>
  <c r="G567" i="4"/>
  <c r="K566" i="4"/>
  <c r="E569" i="4" l="1"/>
  <c r="F568" i="4"/>
  <c r="G568" i="4"/>
  <c r="H568" i="4" s="1"/>
  <c r="I568" i="4" s="1"/>
  <c r="H567" i="4"/>
  <c r="I567" i="4" s="1"/>
  <c r="J568" i="4" l="1"/>
  <c r="E570" i="4"/>
  <c r="F569" i="4"/>
  <c r="G569" i="4"/>
  <c r="K568" i="4"/>
  <c r="J567" i="4"/>
  <c r="K567" i="4"/>
  <c r="H569" i="4" l="1"/>
  <c r="I569" i="4" s="1"/>
  <c r="J569" i="4" s="1"/>
  <c r="E571" i="4"/>
  <c r="G570" i="4"/>
  <c r="F570" i="4"/>
  <c r="K569" i="4" l="1"/>
  <c r="H570" i="4"/>
  <c r="I570" i="4" s="1"/>
  <c r="E572" i="4"/>
  <c r="F571" i="4"/>
  <c r="G571" i="4"/>
  <c r="H571" i="4" s="1"/>
  <c r="I571" i="4" s="1"/>
  <c r="J571" i="4" l="1"/>
  <c r="E573" i="4"/>
  <c r="F572" i="4"/>
  <c r="G572" i="4"/>
  <c r="K571" i="4"/>
  <c r="J570" i="4"/>
  <c r="K570" i="4"/>
  <c r="H572" i="4" l="1"/>
  <c r="I572" i="4" s="1"/>
  <c r="E574" i="4"/>
  <c r="F573" i="4"/>
  <c r="H573" i="4" s="1"/>
  <c r="I573" i="4" s="1"/>
  <c r="G573" i="4"/>
  <c r="J573" i="4" l="1"/>
  <c r="E575" i="4"/>
  <c r="F574" i="4"/>
  <c r="G574" i="4"/>
  <c r="K573" i="4"/>
  <c r="J572" i="4"/>
  <c r="K572" i="4"/>
  <c r="E576" i="4" l="1"/>
  <c r="G575" i="4"/>
  <c r="F575" i="4"/>
  <c r="H574" i="4"/>
  <c r="I574" i="4" s="1"/>
  <c r="H575" i="4" l="1"/>
  <c r="I575" i="4" s="1"/>
  <c r="E577" i="4"/>
  <c r="G576" i="4"/>
  <c r="F576" i="4"/>
  <c r="J574" i="4"/>
  <c r="K574" i="4"/>
  <c r="H576" i="4" l="1"/>
  <c r="I576" i="4" s="1"/>
  <c r="E578" i="4"/>
  <c r="F577" i="4"/>
  <c r="G577" i="4"/>
  <c r="J575" i="4"/>
  <c r="K575" i="4"/>
  <c r="H577" i="4" l="1"/>
  <c r="I577" i="4" s="1"/>
  <c r="J577" i="4" s="1"/>
  <c r="E579" i="4"/>
  <c r="F578" i="4"/>
  <c r="G578" i="4"/>
  <c r="J576" i="4"/>
  <c r="K576" i="4"/>
  <c r="K577" i="4" l="1"/>
  <c r="E580" i="4"/>
  <c r="F579" i="4"/>
  <c r="G579" i="4"/>
  <c r="H578" i="4"/>
  <c r="I578" i="4" s="1"/>
  <c r="H579" i="4" l="1"/>
  <c r="I579" i="4" s="1"/>
  <c r="E581" i="4"/>
  <c r="F580" i="4"/>
  <c r="G580" i="4"/>
  <c r="J578" i="4"/>
  <c r="K578" i="4"/>
  <c r="H580" i="4" l="1"/>
  <c r="I580" i="4" s="1"/>
  <c r="K580" i="4" s="1"/>
  <c r="E582" i="4"/>
  <c r="F581" i="4"/>
  <c r="G581" i="4"/>
  <c r="J579" i="4"/>
  <c r="K579" i="4"/>
  <c r="J580" i="4" l="1"/>
  <c r="H581" i="4"/>
  <c r="I581" i="4" s="1"/>
  <c r="E583" i="4"/>
  <c r="G582" i="4"/>
  <c r="F582" i="4"/>
  <c r="H582" i="4" l="1"/>
  <c r="I582" i="4" s="1"/>
  <c r="J582" i="4" s="1"/>
  <c r="E584" i="4"/>
  <c r="F583" i="4"/>
  <c r="G583" i="4"/>
  <c r="J581" i="4"/>
  <c r="K581" i="4"/>
  <c r="K582" i="4" l="1"/>
  <c r="H583" i="4"/>
  <c r="I583" i="4" s="1"/>
  <c r="E585" i="4"/>
  <c r="F584" i="4"/>
  <c r="G584" i="4"/>
  <c r="H584" i="4" l="1"/>
  <c r="I584" i="4" s="1"/>
  <c r="J584" i="4" s="1"/>
  <c r="E586" i="4"/>
  <c r="G585" i="4"/>
  <c r="F585" i="4"/>
  <c r="J583" i="4"/>
  <c r="K583" i="4"/>
  <c r="K584" i="4" l="1"/>
  <c r="H585" i="4"/>
  <c r="I585" i="4" s="1"/>
  <c r="E587" i="4"/>
  <c r="G586" i="4"/>
  <c r="H586" i="4" s="1"/>
  <c r="I586" i="4" s="1"/>
  <c r="F586" i="4"/>
  <c r="J586" i="4" l="1"/>
  <c r="E588" i="4"/>
  <c r="F587" i="4"/>
  <c r="G587" i="4"/>
  <c r="K586" i="4"/>
  <c r="J585" i="4"/>
  <c r="K585" i="4"/>
  <c r="H587" i="4" l="1"/>
  <c r="I587" i="4" s="1"/>
  <c r="J587" i="4" s="1"/>
  <c r="E589" i="4"/>
  <c r="G588" i="4"/>
  <c r="F588" i="4"/>
  <c r="K587" i="4" l="1"/>
  <c r="H588" i="4"/>
  <c r="I588" i="4" s="1"/>
  <c r="E590" i="4"/>
  <c r="F589" i="4"/>
  <c r="G589" i="4"/>
  <c r="H589" i="4" l="1"/>
  <c r="I589" i="4" s="1"/>
  <c r="E591" i="4"/>
  <c r="F590" i="4"/>
  <c r="G590" i="4"/>
  <c r="J588" i="4"/>
  <c r="K588" i="4"/>
  <c r="H590" i="4" l="1"/>
  <c r="I590" i="4" s="1"/>
  <c r="K590" i="4" s="1"/>
  <c r="E592" i="4"/>
  <c r="G591" i="4"/>
  <c r="F591" i="4"/>
  <c r="J589" i="4"/>
  <c r="K589" i="4"/>
  <c r="J590" i="4" l="1"/>
  <c r="H591" i="4"/>
  <c r="I591" i="4" s="1"/>
  <c r="E593" i="4"/>
  <c r="G592" i="4"/>
  <c r="H592" i="4" s="1"/>
  <c r="I592" i="4" s="1"/>
  <c r="F592" i="4"/>
  <c r="J592" i="4" l="1"/>
  <c r="E594" i="4"/>
  <c r="F593" i="4"/>
  <c r="G593" i="4"/>
  <c r="K592" i="4"/>
  <c r="J591" i="4"/>
  <c r="K591" i="4"/>
  <c r="H593" i="4" l="1"/>
  <c r="I593" i="4" s="1"/>
  <c r="E595" i="4"/>
  <c r="G594" i="4"/>
  <c r="F594" i="4"/>
  <c r="H594" i="4" l="1"/>
  <c r="I594" i="4" s="1"/>
  <c r="E596" i="4"/>
  <c r="G595" i="4"/>
  <c r="F595" i="4"/>
  <c r="J593" i="4"/>
  <c r="K593" i="4"/>
  <c r="H595" i="4" l="1"/>
  <c r="I595" i="4" s="1"/>
  <c r="K595" i="4" s="1"/>
  <c r="E597" i="4"/>
  <c r="G596" i="4"/>
  <c r="F596" i="4"/>
  <c r="J594" i="4"/>
  <c r="K594" i="4"/>
  <c r="H596" i="4" l="1"/>
  <c r="I596" i="4" s="1"/>
  <c r="J596" i="4" s="1"/>
  <c r="J595" i="4"/>
  <c r="E598" i="4"/>
  <c r="F597" i="4"/>
  <c r="G597" i="4"/>
  <c r="K596" i="4" l="1"/>
  <c r="H597" i="4"/>
  <c r="I597" i="4" s="1"/>
  <c r="E599" i="4"/>
  <c r="F598" i="4"/>
  <c r="G598" i="4"/>
  <c r="H598" i="4" l="1"/>
  <c r="I598" i="4" s="1"/>
  <c r="J598" i="4" s="1"/>
  <c r="E600" i="4"/>
  <c r="F599" i="4"/>
  <c r="G599" i="4"/>
  <c r="J597" i="4"/>
  <c r="K597" i="4"/>
  <c r="K598" i="4" l="1"/>
  <c r="H599" i="4"/>
  <c r="I599" i="4" s="1"/>
  <c r="E601" i="4"/>
  <c r="F600" i="4"/>
  <c r="G600" i="4"/>
  <c r="E602" i="4" l="1"/>
  <c r="F601" i="4"/>
  <c r="G601" i="4"/>
  <c r="H601" i="4" s="1"/>
  <c r="I601" i="4" s="1"/>
  <c r="K601" i="4" s="1"/>
  <c r="H600" i="4"/>
  <c r="I600" i="4" s="1"/>
  <c r="J599" i="4"/>
  <c r="K599" i="4"/>
  <c r="J600" i="4" l="1"/>
  <c r="K600" i="4"/>
  <c r="J601" i="4"/>
  <c r="E603" i="4"/>
  <c r="F602" i="4"/>
  <c r="G602" i="4"/>
  <c r="H602" i="4" s="1"/>
  <c r="I602" i="4" s="1"/>
  <c r="J602" i="4" l="1"/>
  <c r="E604" i="4"/>
  <c r="G603" i="4"/>
  <c r="H603" i="4" s="1"/>
  <c r="I603" i="4" s="1"/>
  <c r="K603" i="4" s="1"/>
  <c r="F603" i="4"/>
  <c r="K602" i="4"/>
  <c r="J603" i="4" l="1"/>
  <c r="E605" i="4"/>
  <c r="F604" i="4"/>
  <c r="G604" i="4"/>
  <c r="H604" i="4" l="1"/>
  <c r="I604" i="4" s="1"/>
  <c r="J604" i="4" s="1"/>
  <c r="E606" i="4"/>
  <c r="F605" i="4"/>
  <c r="G605" i="4"/>
  <c r="K604" i="4" l="1"/>
  <c r="H605" i="4"/>
  <c r="I605" i="4" s="1"/>
  <c r="J605" i="4" s="1"/>
  <c r="E607" i="4"/>
  <c r="G606" i="4"/>
  <c r="F606" i="4"/>
  <c r="H606" i="4" l="1"/>
  <c r="I606" i="4" s="1"/>
  <c r="K606" i="4" s="1"/>
  <c r="K605" i="4"/>
  <c r="E608" i="4"/>
  <c r="F607" i="4"/>
  <c r="G607" i="4"/>
  <c r="H607" i="4" s="1"/>
  <c r="I607" i="4" s="1"/>
  <c r="J606" i="4" l="1"/>
  <c r="J607" i="4"/>
  <c r="K607" i="4"/>
  <c r="E609" i="4"/>
  <c r="G608" i="4"/>
  <c r="F608" i="4"/>
  <c r="H608" i="4" l="1"/>
  <c r="I608" i="4" s="1"/>
  <c r="E610" i="4"/>
  <c r="G609" i="4"/>
  <c r="F609" i="4"/>
  <c r="H609" i="4" l="1"/>
  <c r="I609" i="4" s="1"/>
  <c r="E611" i="4"/>
  <c r="G610" i="4"/>
  <c r="H610" i="4" s="1"/>
  <c r="I610" i="4" s="1"/>
  <c r="F610" i="4"/>
  <c r="J608" i="4"/>
  <c r="K608" i="4"/>
  <c r="J610" i="4" l="1"/>
  <c r="E612" i="4"/>
  <c r="G611" i="4"/>
  <c r="H611" i="4" s="1"/>
  <c r="I611" i="4" s="1"/>
  <c r="F611" i="4"/>
  <c r="K610" i="4"/>
  <c r="J609" i="4"/>
  <c r="K609" i="4"/>
  <c r="J611" i="4" l="1"/>
  <c r="K611" i="4"/>
  <c r="E613" i="4"/>
  <c r="F612" i="4"/>
  <c r="G612" i="4"/>
  <c r="H612" i="4" s="1"/>
  <c r="I612" i="4" s="1"/>
  <c r="J612" i="4" l="1"/>
  <c r="K612" i="4"/>
  <c r="E614" i="4"/>
  <c r="F613" i="4"/>
  <c r="G613" i="4"/>
  <c r="H613" i="4" l="1"/>
  <c r="I613" i="4" s="1"/>
  <c r="E615" i="4"/>
  <c r="F614" i="4"/>
  <c r="G614" i="4"/>
  <c r="H614" i="4" l="1"/>
  <c r="I614" i="4" s="1"/>
  <c r="J614" i="4" s="1"/>
  <c r="E616" i="4"/>
  <c r="F615" i="4"/>
  <c r="G615" i="4"/>
  <c r="J613" i="4"/>
  <c r="K613" i="4"/>
  <c r="K614" i="4" l="1"/>
  <c r="H615" i="4"/>
  <c r="I615" i="4" s="1"/>
  <c r="E617" i="4"/>
  <c r="F616" i="4"/>
  <c r="G616" i="4"/>
  <c r="H616" i="4" s="1"/>
  <c r="I616" i="4" s="1"/>
  <c r="J616" i="4" l="1"/>
  <c r="E618" i="4"/>
  <c r="F617" i="4"/>
  <c r="G617" i="4"/>
  <c r="K616" i="4"/>
  <c r="J615" i="4"/>
  <c r="K615" i="4"/>
  <c r="H617" i="4" l="1"/>
  <c r="I617" i="4" s="1"/>
  <c r="E619" i="4"/>
  <c r="F618" i="4"/>
  <c r="G618" i="4"/>
  <c r="H618" i="4" s="1"/>
  <c r="I618" i="4" s="1"/>
  <c r="J618" i="4" l="1"/>
  <c r="E620" i="4"/>
  <c r="F619" i="4"/>
  <c r="G619" i="4"/>
  <c r="K618" i="4"/>
  <c r="J617" i="4"/>
  <c r="K617" i="4"/>
  <c r="H619" i="4" l="1"/>
  <c r="I619" i="4" s="1"/>
  <c r="E621" i="4"/>
  <c r="G620" i="4"/>
  <c r="F620" i="4"/>
  <c r="H620" i="4" l="1"/>
  <c r="I620" i="4" s="1"/>
  <c r="J620" i="4" s="1"/>
  <c r="E622" i="4"/>
  <c r="F621" i="4"/>
  <c r="G621" i="4"/>
  <c r="J619" i="4"/>
  <c r="K619" i="4"/>
  <c r="K620" i="4" l="1"/>
  <c r="H621" i="4"/>
  <c r="I621" i="4" s="1"/>
  <c r="E623" i="4"/>
  <c r="F622" i="4"/>
  <c r="G622" i="4"/>
  <c r="H622" i="4" l="1"/>
  <c r="I622" i="4" s="1"/>
  <c r="E624" i="4"/>
  <c r="G623" i="4"/>
  <c r="F623" i="4"/>
  <c r="J621" i="4"/>
  <c r="K621" i="4"/>
  <c r="H623" i="4" l="1"/>
  <c r="I623" i="4" s="1"/>
  <c r="J623" i="4" s="1"/>
  <c r="E625" i="4"/>
  <c r="F624" i="4"/>
  <c r="G624" i="4"/>
  <c r="J622" i="4"/>
  <c r="K622" i="4"/>
  <c r="K623" i="4" l="1"/>
  <c r="H624" i="4"/>
  <c r="I624" i="4" s="1"/>
  <c r="E626" i="4"/>
  <c r="F625" i="4"/>
  <c r="G625" i="4"/>
  <c r="H625" i="4" s="1"/>
  <c r="I625" i="4" s="1"/>
  <c r="J625" i="4" l="1"/>
  <c r="E627" i="4"/>
  <c r="G626" i="4"/>
  <c r="F626" i="4"/>
  <c r="K625" i="4"/>
  <c r="J624" i="4"/>
  <c r="K624" i="4"/>
  <c r="H626" i="4" l="1"/>
  <c r="I626" i="4" s="1"/>
  <c r="K626" i="4" s="1"/>
  <c r="E628" i="4"/>
  <c r="F627" i="4"/>
  <c r="G627" i="4"/>
  <c r="J626" i="4" l="1"/>
  <c r="H627" i="4"/>
  <c r="I627" i="4" s="1"/>
  <c r="E629" i="4"/>
  <c r="F628" i="4"/>
  <c r="G628" i="4"/>
  <c r="H628" i="4" l="1"/>
  <c r="I628" i="4" s="1"/>
  <c r="K628" i="4" s="1"/>
  <c r="E630" i="4"/>
  <c r="F629" i="4"/>
  <c r="G629" i="4"/>
  <c r="J627" i="4"/>
  <c r="K627" i="4"/>
  <c r="J628" i="4" l="1"/>
  <c r="H629" i="4"/>
  <c r="I629" i="4" s="1"/>
  <c r="E631" i="4"/>
  <c r="F630" i="4"/>
  <c r="G630" i="4"/>
  <c r="H630" i="4" s="1"/>
  <c r="I630" i="4" s="1"/>
  <c r="J630" i="4" l="1"/>
  <c r="E632" i="4"/>
  <c r="F631" i="4"/>
  <c r="G631" i="4"/>
  <c r="K630" i="4"/>
  <c r="J629" i="4"/>
  <c r="K629" i="4"/>
  <c r="H631" i="4" l="1"/>
  <c r="I631" i="4" s="1"/>
  <c r="E633" i="4"/>
  <c r="F632" i="4"/>
  <c r="G632" i="4"/>
  <c r="H632" i="4" s="1"/>
  <c r="I632" i="4" s="1"/>
  <c r="J632" i="4" l="1"/>
  <c r="E634" i="4"/>
  <c r="F633" i="4"/>
  <c r="G633" i="4"/>
  <c r="K632" i="4"/>
  <c r="J631" i="4"/>
  <c r="K631" i="4"/>
  <c r="H633" i="4" l="1"/>
  <c r="I633" i="4" s="1"/>
  <c r="K633" i="4" s="1"/>
  <c r="E635" i="4"/>
  <c r="G634" i="4"/>
  <c r="F634" i="4"/>
  <c r="J633" i="4" l="1"/>
  <c r="H634" i="4"/>
  <c r="I634" i="4" s="1"/>
  <c r="E636" i="4"/>
  <c r="F635" i="4"/>
  <c r="G635" i="4"/>
  <c r="H635" i="4" l="1"/>
  <c r="I635" i="4" s="1"/>
  <c r="K635" i="4" s="1"/>
  <c r="E637" i="4"/>
  <c r="G636" i="4"/>
  <c r="F636" i="4"/>
  <c r="J634" i="4"/>
  <c r="K634" i="4"/>
  <c r="J635" i="4" l="1"/>
  <c r="H636" i="4"/>
  <c r="I636" i="4" s="1"/>
  <c r="E638" i="4"/>
  <c r="F637" i="4"/>
  <c r="G637" i="4"/>
  <c r="H637" i="4" l="1"/>
  <c r="I637" i="4" s="1"/>
  <c r="E639" i="4"/>
  <c r="G638" i="4"/>
  <c r="F638" i="4"/>
  <c r="J636" i="4"/>
  <c r="K636" i="4"/>
  <c r="H638" i="4" l="1"/>
  <c r="I638" i="4" s="1"/>
  <c r="E640" i="4"/>
  <c r="F639" i="4"/>
  <c r="G639" i="4"/>
  <c r="J637" i="4"/>
  <c r="K637" i="4"/>
  <c r="H639" i="4" l="1"/>
  <c r="I639" i="4" s="1"/>
  <c r="K639" i="4" s="1"/>
  <c r="E641" i="4"/>
  <c r="F640" i="4"/>
  <c r="G640" i="4"/>
  <c r="J638" i="4"/>
  <c r="K638" i="4"/>
  <c r="J639" i="4" l="1"/>
  <c r="H640" i="4"/>
  <c r="I640" i="4" s="1"/>
  <c r="E642" i="4"/>
  <c r="G641" i="4"/>
  <c r="F641" i="4"/>
  <c r="H641" i="4" l="1"/>
  <c r="I641" i="4" s="1"/>
  <c r="J641" i="4" s="1"/>
  <c r="E643" i="4"/>
  <c r="F642" i="4"/>
  <c r="G642" i="4"/>
  <c r="J640" i="4"/>
  <c r="K640" i="4"/>
  <c r="K641" i="4" l="1"/>
  <c r="H642" i="4"/>
  <c r="I642" i="4" s="1"/>
  <c r="E644" i="4"/>
  <c r="F643" i="4"/>
  <c r="G643" i="4"/>
  <c r="H643" i="4" l="1"/>
  <c r="I643" i="4" s="1"/>
  <c r="E645" i="4"/>
  <c r="G644" i="4"/>
  <c r="H644" i="4" s="1"/>
  <c r="I644" i="4" s="1"/>
  <c r="K644" i="4" s="1"/>
  <c r="F644" i="4"/>
  <c r="J642" i="4"/>
  <c r="K642" i="4"/>
  <c r="E646" i="4" l="1"/>
  <c r="F645" i="4"/>
  <c r="G645" i="4"/>
  <c r="J644" i="4"/>
  <c r="J643" i="4"/>
  <c r="K643" i="4"/>
  <c r="H645" i="4" l="1"/>
  <c r="I645" i="4" s="1"/>
  <c r="E647" i="4"/>
  <c r="F646" i="4"/>
  <c r="G646" i="4"/>
  <c r="H646" i="4" s="1"/>
  <c r="I646" i="4" s="1"/>
  <c r="J646" i="4" l="1"/>
  <c r="E648" i="4"/>
  <c r="F647" i="4"/>
  <c r="G647" i="4"/>
  <c r="J645" i="4"/>
  <c r="K645" i="4"/>
  <c r="K646" i="4"/>
  <c r="E649" i="4" l="1"/>
  <c r="G648" i="4"/>
  <c r="F648" i="4"/>
  <c r="H647" i="4"/>
  <c r="I647" i="4" s="1"/>
  <c r="H648" i="4" l="1"/>
  <c r="I648" i="4" s="1"/>
  <c r="E650" i="4"/>
  <c r="G649" i="4"/>
  <c r="F649" i="4"/>
  <c r="J647" i="4"/>
  <c r="K647" i="4"/>
  <c r="E651" i="4" l="1"/>
  <c r="G650" i="4"/>
  <c r="F650" i="4"/>
  <c r="J648" i="4"/>
  <c r="K648" i="4"/>
  <c r="H649" i="4"/>
  <c r="I649" i="4" s="1"/>
  <c r="H650" i="4" l="1"/>
  <c r="I650" i="4" s="1"/>
  <c r="E652" i="4"/>
  <c r="F651" i="4"/>
  <c r="G651" i="4"/>
  <c r="J649" i="4"/>
  <c r="K649" i="4"/>
  <c r="E653" i="4" l="1"/>
  <c r="F652" i="4"/>
  <c r="G652" i="4"/>
  <c r="H652" i="4" s="1"/>
  <c r="I652" i="4" s="1"/>
  <c r="J650" i="4"/>
  <c r="K650" i="4"/>
  <c r="H651" i="4"/>
  <c r="I651" i="4" s="1"/>
  <c r="J652" i="4" l="1"/>
  <c r="K652" i="4"/>
  <c r="E654" i="4"/>
  <c r="F653" i="4"/>
  <c r="G653" i="4"/>
  <c r="J651" i="4"/>
  <c r="K651" i="4"/>
  <c r="E655" i="4" l="1"/>
  <c r="F654" i="4"/>
  <c r="G654" i="4"/>
  <c r="H654" i="4" s="1"/>
  <c r="I654" i="4" s="1"/>
  <c r="K654" i="4" s="1"/>
  <c r="H653" i="4"/>
  <c r="I653" i="4" s="1"/>
  <c r="J654" i="4" l="1"/>
  <c r="E656" i="4"/>
  <c r="F655" i="4"/>
  <c r="G655" i="4"/>
  <c r="J653" i="4"/>
  <c r="K653" i="4"/>
  <c r="E657" i="4" l="1"/>
  <c r="F656" i="4"/>
  <c r="G656" i="4"/>
  <c r="H656" i="4" s="1"/>
  <c r="I656" i="4" s="1"/>
  <c r="K656" i="4" s="1"/>
  <c r="H655" i="4"/>
  <c r="I655" i="4" s="1"/>
  <c r="J656" i="4" l="1"/>
  <c r="E658" i="4"/>
  <c r="F657" i="4"/>
  <c r="G657" i="4"/>
  <c r="J655" i="4"/>
  <c r="K655" i="4"/>
  <c r="E659" i="4" l="1"/>
  <c r="F658" i="4"/>
  <c r="G658" i="4"/>
  <c r="H658" i="4" s="1"/>
  <c r="I658" i="4" s="1"/>
  <c r="H657" i="4"/>
  <c r="I657" i="4" s="1"/>
  <c r="J658" i="4" l="1"/>
  <c r="K658" i="4"/>
  <c r="E660" i="4"/>
  <c r="F659" i="4"/>
  <c r="G659" i="4"/>
  <c r="J657" i="4"/>
  <c r="K657" i="4"/>
  <c r="E661" i="4" l="1"/>
  <c r="G660" i="4"/>
  <c r="F660" i="4"/>
  <c r="H659" i="4"/>
  <c r="I659" i="4" s="1"/>
  <c r="H660" i="4" l="1"/>
  <c r="I660" i="4" s="1"/>
  <c r="E662" i="4"/>
  <c r="F661" i="4"/>
  <c r="H661" i="4" s="1"/>
  <c r="I661" i="4" s="1"/>
  <c r="K661" i="4" s="1"/>
  <c r="G661" i="4"/>
  <c r="J659" i="4"/>
  <c r="K659" i="4"/>
  <c r="J661" i="4" l="1"/>
  <c r="E663" i="4"/>
  <c r="F662" i="4"/>
  <c r="G662" i="4"/>
  <c r="J660" i="4"/>
  <c r="K660" i="4"/>
  <c r="E664" i="4" l="1"/>
  <c r="F663" i="4"/>
  <c r="G663" i="4"/>
  <c r="H663" i="4" s="1"/>
  <c r="I663" i="4" s="1"/>
  <c r="K663" i="4" s="1"/>
  <c r="H662" i="4"/>
  <c r="I662" i="4" s="1"/>
  <c r="J663" i="4" l="1"/>
  <c r="E665" i="4"/>
  <c r="F664" i="4"/>
  <c r="G664" i="4"/>
  <c r="J662" i="4"/>
  <c r="K662" i="4"/>
  <c r="H664" i="4" l="1"/>
  <c r="I664" i="4" s="1"/>
  <c r="K664" i="4" s="1"/>
  <c r="E666" i="4"/>
  <c r="F665" i="4"/>
  <c r="G665" i="4"/>
  <c r="H665" i="4" s="1"/>
  <c r="I665" i="4" s="1"/>
  <c r="J664" i="4"/>
  <c r="J665" i="4" l="1"/>
  <c r="K665" i="4"/>
  <c r="E667" i="4"/>
  <c r="F666" i="4"/>
  <c r="G666" i="4"/>
  <c r="H666" i="4" s="1"/>
  <c r="I666" i="4" s="1"/>
  <c r="K666" i="4" s="1"/>
  <c r="E668" i="4" l="1"/>
  <c r="F667" i="4"/>
  <c r="G667" i="4"/>
  <c r="J666" i="4"/>
  <c r="H667" i="4" l="1"/>
  <c r="I667" i="4" s="1"/>
  <c r="K667" i="4" s="1"/>
  <c r="E669" i="4"/>
  <c r="F668" i="4"/>
  <c r="G668" i="4"/>
  <c r="J667" i="4" l="1"/>
  <c r="E670" i="4"/>
  <c r="F669" i="4"/>
  <c r="G669" i="4"/>
  <c r="H668" i="4"/>
  <c r="I668" i="4" s="1"/>
  <c r="H669" i="4" l="1"/>
  <c r="I669" i="4" s="1"/>
  <c r="E671" i="4"/>
  <c r="F670" i="4"/>
  <c r="G670" i="4"/>
  <c r="J668" i="4"/>
  <c r="K668" i="4"/>
  <c r="H670" i="4" l="1"/>
  <c r="I670" i="4" s="1"/>
  <c r="E672" i="4"/>
  <c r="F671" i="4"/>
  <c r="G671" i="4"/>
  <c r="J669" i="4"/>
  <c r="K669" i="4"/>
  <c r="H671" i="4" l="1"/>
  <c r="I671" i="4" s="1"/>
  <c r="E673" i="4"/>
  <c r="F672" i="4"/>
  <c r="G672" i="4"/>
  <c r="J670" i="4"/>
  <c r="K670" i="4"/>
  <c r="E674" i="4" l="1"/>
  <c r="F673" i="4"/>
  <c r="G673" i="4"/>
  <c r="J671" i="4"/>
  <c r="K671" i="4"/>
  <c r="H672" i="4"/>
  <c r="I672" i="4" s="1"/>
  <c r="H673" i="4" l="1"/>
  <c r="I673" i="4" s="1"/>
  <c r="E675" i="4"/>
  <c r="F674" i="4"/>
  <c r="G674" i="4"/>
  <c r="J672" i="4"/>
  <c r="K672" i="4"/>
  <c r="H674" i="4" l="1"/>
  <c r="I674" i="4" s="1"/>
  <c r="J674" i="4" s="1"/>
  <c r="E676" i="4"/>
  <c r="F675" i="4"/>
  <c r="G675" i="4"/>
  <c r="J673" i="4"/>
  <c r="K673" i="4"/>
  <c r="K674" i="4" l="1"/>
  <c r="E677" i="4"/>
  <c r="G676" i="4"/>
  <c r="F676" i="4"/>
  <c r="H675" i="4"/>
  <c r="I675" i="4" s="1"/>
  <c r="J675" i="4" l="1"/>
  <c r="K675" i="4"/>
  <c r="H676" i="4"/>
  <c r="I676" i="4" s="1"/>
  <c r="E678" i="4"/>
  <c r="G677" i="4"/>
  <c r="F677" i="4"/>
  <c r="H677" i="4" s="1"/>
  <c r="I677" i="4" s="1"/>
  <c r="K677" i="4" s="1"/>
  <c r="J677" i="4" l="1"/>
  <c r="E679" i="4"/>
  <c r="F678" i="4"/>
  <c r="G678" i="4"/>
  <c r="J676" i="4"/>
  <c r="K676" i="4"/>
  <c r="H678" i="4" l="1"/>
  <c r="I678" i="4" s="1"/>
  <c r="J678" i="4" s="1"/>
  <c r="E680" i="4"/>
  <c r="F679" i="4"/>
  <c r="G679" i="4"/>
  <c r="K678" i="4" l="1"/>
  <c r="H679" i="4"/>
  <c r="I679" i="4" s="1"/>
  <c r="J679" i="4" s="1"/>
  <c r="E681" i="4"/>
  <c r="G680" i="4"/>
  <c r="F680" i="4"/>
  <c r="K679" i="4" l="1"/>
  <c r="E682" i="4"/>
  <c r="F681" i="4"/>
  <c r="G681" i="4"/>
  <c r="H680" i="4"/>
  <c r="I680" i="4" s="1"/>
  <c r="H681" i="4" l="1"/>
  <c r="I681" i="4" s="1"/>
  <c r="J681" i="4" s="1"/>
  <c r="J680" i="4"/>
  <c r="K680" i="4"/>
  <c r="E683" i="4"/>
  <c r="G682" i="4"/>
  <c r="F682" i="4"/>
  <c r="H682" i="4" l="1"/>
  <c r="I682" i="4" s="1"/>
  <c r="J682" i="4" s="1"/>
  <c r="K681" i="4"/>
  <c r="E684" i="4"/>
  <c r="F683" i="4"/>
  <c r="G683" i="4"/>
  <c r="H683" i="4" s="1"/>
  <c r="I683" i="4" s="1"/>
  <c r="K682" i="4" l="1"/>
  <c r="J683" i="4"/>
  <c r="K683" i="4"/>
  <c r="E685" i="4"/>
  <c r="F684" i="4"/>
  <c r="G684" i="4"/>
  <c r="H684" i="4" l="1"/>
  <c r="I684" i="4" s="1"/>
  <c r="J684" i="4" s="1"/>
  <c r="E686" i="4"/>
  <c r="F685" i="4"/>
  <c r="G685" i="4"/>
  <c r="K684" i="4" l="1"/>
  <c r="H685" i="4"/>
  <c r="I685" i="4" s="1"/>
  <c r="E687" i="4"/>
  <c r="F686" i="4"/>
  <c r="G686" i="4"/>
  <c r="H686" i="4" l="1"/>
  <c r="I686" i="4" s="1"/>
  <c r="E688" i="4"/>
  <c r="F687" i="4"/>
  <c r="G687" i="4"/>
  <c r="J685" i="4"/>
  <c r="K685" i="4"/>
  <c r="H687" i="4" l="1"/>
  <c r="I687" i="4" s="1"/>
  <c r="J687" i="4" s="1"/>
  <c r="E689" i="4"/>
  <c r="G688" i="4"/>
  <c r="F688" i="4"/>
  <c r="J686" i="4"/>
  <c r="K686" i="4"/>
  <c r="H688" i="4" l="1"/>
  <c r="I688" i="4" s="1"/>
  <c r="K688" i="4" s="1"/>
  <c r="K687" i="4"/>
  <c r="E690" i="4"/>
  <c r="G689" i="4"/>
  <c r="F689" i="4"/>
  <c r="H689" i="4" l="1"/>
  <c r="I689" i="4" s="1"/>
  <c r="K689" i="4" s="1"/>
  <c r="J688" i="4"/>
  <c r="E691" i="4"/>
  <c r="F690" i="4"/>
  <c r="G690" i="4"/>
  <c r="J689" i="4" l="1"/>
  <c r="E692" i="4"/>
  <c r="F691" i="4"/>
  <c r="G691" i="4"/>
  <c r="H690" i="4"/>
  <c r="I690" i="4" s="1"/>
  <c r="H691" i="4" l="1"/>
  <c r="I691" i="4" s="1"/>
  <c r="J691" i="4" s="1"/>
  <c r="E693" i="4"/>
  <c r="F692" i="4"/>
  <c r="G692" i="4"/>
  <c r="H692" i="4" s="1"/>
  <c r="I692" i="4" s="1"/>
  <c r="K692" i="4" s="1"/>
  <c r="K691" i="4"/>
  <c r="J690" i="4"/>
  <c r="K690" i="4"/>
  <c r="E694" i="4" l="1"/>
  <c r="F693" i="4"/>
  <c r="G693" i="4"/>
  <c r="J692" i="4"/>
  <c r="H693" i="4" l="1"/>
  <c r="I693" i="4" s="1"/>
  <c r="J693" i="4" s="1"/>
  <c r="E695" i="4"/>
  <c r="F694" i="4"/>
  <c r="G694" i="4"/>
  <c r="H694" i="4" s="1"/>
  <c r="I694" i="4" s="1"/>
  <c r="K693" i="4" l="1"/>
  <c r="J694" i="4"/>
  <c r="K694" i="4"/>
  <c r="E696" i="4"/>
  <c r="F695" i="4"/>
  <c r="G695" i="4"/>
  <c r="H695" i="4" l="1"/>
  <c r="I695" i="4" s="1"/>
  <c r="J695" i="4" s="1"/>
  <c r="E697" i="4"/>
  <c r="G696" i="4"/>
  <c r="F696" i="4"/>
  <c r="K695" i="4" l="1"/>
  <c r="H696" i="4"/>
  <c r="I696" i="4" s="1"/>
  <c r="E698" i="4"/>
  <c r="F697" i="4"/>
  <c r="G697" i="4"/>
  <c r="H697" i="4" l="1"/>
  <c r="I697" i="4" s="1"/>
  <c r="J697" i="4" s="1"/>
  <c r="J696" i="4"/>
  <c r="K696" i="4"/>
  <c r="E699" i="4"/>
  <c r="F698" i="4"/>
  <c r="G698" i="4"/>
  <c r="H698" i="4" l="1"/>
  <c r="I698" i="4" s="1"/>
  <c r="K698" i="4" s="1"/>
  <c r="K697" i="4"/>
  <c r="E700" i="4"/>
  <c r="F699" i="4"/>
  <c r="G699" i="4"/>
  <c r="J698" i="4" l="1"/>
  <c r="E701" i="4"/>
  <c r="G700" i="4"/>
  <c r="F700" i="4"/>
  <c r="H699" i="4"/>
  <c r="I699" i="4" s="1"/>
  <c r="H700" i="4" l="1"/>
  <c r="I700" i="4" s="1"/>
  <c r="E702" i="4"/>
  <c r="F701" i="4"/>
  <c r="G701" i="4"/>
  <c r="J699" i="4"/>
  <c r="K699" i="4"/>
  <c r="H701" i="4" l="1"/>
  <c r="I701" i="4" s="1"/>
  <c r="J701" i="4" s="1"/>
  <c r="E703" i="4"/>
  <c r="F702" i="4"/>
  <c r="G702" i="4"/>
  <c r="J700" i="4"/>
  <c r="K700" i="4"/>
  <c r="K701" i="4" l="1"/>
  <c r="E704" i="4"/>
  <c r="F703" i="4"/>
  <c r="G703" i="4"/>
  <c r="H702" i="4"/>
  <c r="I702" i="4" s="1"/>
  <c r="H703" i="4" l="1"/>
  <c r="I703" i="4" s="1"/>
  <c r="J703" i="4" s="1"/>
  <c r="J702" i="4"/>
  <c r="K702" i="4"/>
  <c r="E705" i="4"/>
  <c r="F704" i="4"/>
  <c r="G704" i="4"/>
  <c r="H704" i="4" l="1"/>
  <c r="I704" i="4" s="1"/>
  <c r="J704" i="4" s="1"/>
  <c r="K703" i="4"/>
  <c r="E706" i="4"/>
  <c r="F705" i="4"/>
  <c r="G705" i="4"/>
  <c r="H705" i="4" s="1"/>
  <c r="I705" i="4" s="1"/>
  <c r="K704" i="4" l="1"/>
  <c r="E707" i="4"/>
  <c r="G706" i="4"/>
  <c r="F706" i="4"/>
  <c r="J705" i="4"/>
  <c r="K705" i="4"/>
  <c r="H706" i="4" l="1"/>
  <c r="I706" i="4" s="1"/>
  <c r="E708" i="4"/>
  <c r="F707" i="4"/>
  <c r="G707" i="4"/>
  <c r="J706" i="4" l="1"/>
  <c r="K706" i="4"/>
  <c r="E709" i="4"/>
  <c r="F708" i="4"/>
  <c r="G708" i="4"/>
  <c r="H707" i="4"/>
  <c r="I707" i="4" s="1"/>
  <c r="H708" i="4" l="1"/>
  <c r="I708" i="4" s="1"/>
  <c r="K708" i="4" s="1"/>
  <c r="E710" i="4"/>
  <c r="F709" i="4"/>
  <c r="G709" i="4"/>
  <c r="J707" i="4"/>
  <c r="K707" i="4"/>
  <c r="J708" i="4" l="1"/>
  <c r="H709" i="4"/>
  <c r="I709" i="4" s="1"/>
  <c r="J709" i="4" s="1"/>
  <c r="E711" i="4"/>
  <c r="F710" i="4"/>
  <c r="G710" i="4"/>
  <c r="K709" i="4" l="1"/>
  <c r="E712" i="4"/>
  <c r="F711" i="4"/>
  <c r="G711" i="4"/>
  <c r="H710" i="4"/>
  <c r="I710" i="4" s="1"/>
  <c r="H711" i="4" l="1"/>
  <c r="I711" i="4" s="1"/>
  <c r="E713" i="4"/>
  <c r="F712" i="4"/>
  <c r="G712" i="4"/>
  <c r="J710" i="4"/>
  <c r="K710" i="4"/>
  <c r="H712" i="4" l="1"/>
  <c r="I712" i="4" s="1"/>
  <c r="J712" i="4" s="1"/>
  <c r="E714" i="4"/>
  <c r="F713" i="4"/>
  <c r="G713" i="4"/>
  <c r="J711" i="4"/>
  <c r="K711" i="4"/>
  <c r="K712" i="4" l="1"/>
  <c r="E715" i="4"/>
  <c r="F714" i="4"/>
  <c r="G714" i="4"/>
  <c r="H713" i="4"/>
  <c r="I713" i="4" s="1"/>
  <c r="H714" i="4" l="1"/>
  <c r="I714" i="4" s="1"/>
  <c r="J714" i="4" s="1"/>
  <c r="E716" i="4"/>
  <c r="F715" i="4"/>
  <c r="G715" i="4"/>
  <c r="J713" i="4"/>
  <c r="K713" i="4"/>
  <c r="K714" i="4" l="1"/>
  <c r="E717" i="4"/>
  <c r="F716" i="4"/>
  <c r="G716" i="4"/>
  <c r="H716" i="4" s="1"/>
  <c r="I716" i="4" s="1"/>
  <c r="H715" i="4"/>
  <c r="I715" i="4" s="1"/>
  <c r="J716" i="4" l="1"/>
  <c r="K716" i="4"/>
  <c r="E718" i="4"/>
  <c r="F717" i="4"/>
  <c r="G717" i="4"/>
  <c r="J715" i="4"/>
  <c r="K715" i="4"/>
  <c r="E719" i="4" l="1"/>
  <c r="G718" i="4"/>
  <c r="F718" i="4"/>
  <c r="H717" i="4"/>
  <c r="I717" i="4" s="1"/>
  <c r="H718" i="4" l="1"/>
  <c r="I718" i="4" s="1"/>
  <c r="E720" i="4"/>
  <c r="G719" i="4"/>
  <c r="F719" i="4"/>
  <c r="J717" i="4"/>
  <c r="K717" i="4"/>
  <c r="H719" i="4" l="1"/>
  <c r="I719" i="4" s="1"/>
  <c r="J719" i="4" s="1"/>
  <c r="J718" i="4"/>
  <c r="K718" i="4"/>
  <c r="E721" i="4"/>
  <c r="F720" i="4"/>
  <c r="G720" i="4"/>
  <c r="H720" i="4" s="1"/>
  <c r="I720" i="4" s="1"/>
  <c r="K719" i="4" l="1"/>
  <c r="J720" i="4"/>
  <c r="K720" i="4"/>
  <c r="E722" i="4"/>
  <c r="F721" i="4"/>
  <c r="G721" i="4"/>
  <c r="H721" i="4" s="1"/>
  <c r="I721" i="4" s="1"/>
  <c r="K721" i="4" s="1"/>
  <c r="E723" i="4" l="1"/>
  <c r="G722" i="4"/>
  <c r="F722" i="4"/>
  <c r="J721" i="4"/>
  <c r="H722" i="4" l="1"/>
  <c r="I722" i="4" s="1"/>
  <c r="E724" i="4"/>
  <c r="F723" i="4"/>
  <c r="G723" i="4"/>
  <c r="J722" i="4" l="1"/>
  <c r="K722" i="4"/>
  <c r="H723" i="4"/>
  <c r="I723" i="4" s="1"/>
  <c r="E725" i="4"/>
  <c r="F724" i="4"/>
  <c r="G724" i="4"/>
  <c r="H724" i="4" s="1"/>
  <c r="I724" i="4" s="1"/>
  <c r="K724" i="4" s="1"/>
  <c r="J723" i="4" l="1"/>
  <c r="K723" i="4"/>
  <c r="J724" i="4"/>
  <c r="E726" i="4"/>
  <c r="F725" i="4"/>
  <c r="G725" i="4"/>
  <c r="H725" i="4" s="1"/>
  <c r="I725" i="4" s="1"/>
  <c r="K725" i="4" s="1"/>
  <c r="J725" i="4" l="1"/>
  <c r="E727" i="4"/>
  <c r="F726" i="4"/>
  <c r="G726" i="4"/>
  <c r="E728" i="4" l="1"/>
  <c r="G727" i="4"/>
  <c r="F727" i="4"/>
  <c r="H726" i="4"/>
  <c r="I726" i="4" s="1"/>
  <c r="H727" i="4" l="1"/>
  <c r="I727" i="4" s="1"/>
  <c r="E729" i="4"/>
  <c r="G728" i="4"/>
  <c r="F728" i="4"/>
  <c r="J726" i="4"/>
  <c r="K726" i="4"/>
  <c r="H728" i="4" l="1"/>
  <c r="I728" i="4" s="1"/>
  <c r="E730" i="4"/>
  <c r="F729" i="4"/>
  <c r="G729" i="4"/>
  <c r="J727" i="4"/>
  <c r="K727" i="4"/>
  <c r="H729" i="4" l="1"/>
  <c r="I729" i="4" s="1"/>
  <c r="J729" i="4" s="1"/>
  <c r="E731" i="4"/>
  <c r="F730" i="4"/>
  <c r="G730" i="4"/>
  <c r="J728" i="4"/>
  <c r="K728" i="4"/>
  <c r="K729" i="4" l="1"/>
  <c r="E732" i="4"/>
  <c r="F731" i="4"/>
  <c r="G731" i="4"/>
  <c r="H730" i="4"/>
  <c r="I730" i="4" s="1"/>
  <c r="H731" i="4" l="1"/>
  <c r="I731" i="4" s="1"/>
  <c r="E733" i="4"/>
  <c r="F732" i="4"/>
  <c r="G732" i="4"/>
  <c r="J730" i="4"/>
  <c r="K730" i="4"/>
  <c r="H732" i="4" l="1"/>
  <c r="I732" i="4" s="1"/>
  <c r="K732" i="4" s="1"/>
  <c r="J731" i="4"/>
  <c r="K731" i="4"/>
  <c r="E734" i="4"/>
  <c r="F733" i="4"/>
  <c r="G733" i="4"/>
  <c r="J732" i="4" l="1"/>
  <c r="H733" i="4"/>
  <c r="I733" i="4" s="1"/>
  <c r="J733" i="4" s="1"/>
  <c r="E735" i="4"/>
  <c r="G734" i="4"/>
  <c r="F734" i="4"/>
  <c r="K733" i="4" l="1"/>
  <c r="H734" i="4"/>
  <c r="I734" i="4" s="1"/>
  <c r="E736" i="4"/>
  <c r="F735" i="4"/>
  <c r="G735" i="4"/>
  <c r="H735" i="4" s="1"/>
  <c r="I735" i="4" s="1"/>
  <c r="J734" i="4" l="1"/>
  <c r="K734" i="4"/>
  <c r="J735" i="4"/>
  <c r="E737" i="4"/>
  <c r="F736" i="4"/>
  <c r="G736" i="4"/>
  <c r="H736" i="4" s="1"/>
  <c r="I736" i="4" s="1"/>
  <c r="K735" i="4"/>
  <c r="J736" i="4" l="1"/>
  <c r="E738" i="4"/>
  <c r="F737" i="4"/>
  <c r="G737" i="4"/>
  <c r="K736" i="4"/>
  <c r="E739" i="4" l="1"/>
  <c r="F738" i="4"/>
  <c r="G738" i="4"/>
  <c r="H737" i="4"/>
  <c r="I737" i="4" s="1"/>
  <c r="H738" i="4" l="1"/>
  <c r="I738" i="4" s="1"/>
  <c r="J738" i="4" s="1"/>
  <c r="E740" i="4"/>
  <c r="F739" i="4"/>
  <c r="G739" i="4"/>
  <c r="J737" i="4"/>
  <c r="K737" i="4"/>
  <c r="K738" i="4" l="1"/>
  <c r="E741" i="4"/>
  <c r="F740" i="4"/>
  <c r="G740" i="4"/>
  <c r="H740" i="4" s="1"/>
  <c r="I740" i="4" s="1"/>
  <c r="H739" i="4"/>
  <c r="I739" i="4" s="1"/>
  <c r="K740" i="4" l="1"/>
  <c r="J740" i="4"/>
  <c r="J739" i="4"/>
  <c r="K739" i="4"/>
  <c r="E742" i="4"/>
  <c r="F741" i="4"/>
  <c r="G741" i="4"/>
  <c r="H741" i="4" l="1"/>
  <c r="I741" i="4" s="1"/>
  <c r="K741" i="4" s="1"/>
  <c r="E743" i="4"/>
  <c r="G742" i="4"/>
  <c r="F742" i="4"/>
  <c r="J741" i="4" l="1"/>
  <c r="H742" i="4"/>
  <c r="I742" i="4" s="1"/>
  <c r="J742" i="4" s="1"/>
  <c r="E744" i="4"/>
  <c r="F743" i="4"/>
  <c r="G743" i="4"/>
  <c r="K742" i="4" l="1"/>
  <c r="E745" i="4"/>
  <c r="F744" i="4"/>
  <c r="G744" i="4"/>
  <c r="H744" i="4" s="1"/>
  <c r="I744" i="4" s="1"/>
  <c r="H743" i="4"/>
  <c r="I743" i="4" s="1"/>
  <c r="J744" i="4" l="1"/>
  <c r="E746" i="4"/>
  <c r="F745" i="4"/>
  <c r="G745" i="4"/>
  <c r="K744" i="4"/>
  <c r="J743" i="4"/>
  <c r="K743" i="4"/>
  <c r="H745" i="4" l="1"/>
  <c r="I745" i="4" s="1"/>
  <c r="K745" i="4" s="1"/>
  <c r="E747" i="4"/>
  <c r="G746" i="4"/>
  <c r="F746" i="4"/>
  <c r="J745" i="4" l="1"/>
  <c r="H746" i="4"/>
  <c r="I746" i="4" s="1"/>
  <c r="E748" i="4"/>
  <c r="F747" i="4"/>
  <c r="G747" i="4"/>
  <c r="H747" i="4" l="1"/>
  <c r="I747" i="4" s="1"/>
  <c r="J747" i="4" s="1"/>
  <c r="J746" i="4"/>
  <c r="K746" i="4"/>
  <c r="E749" i="4"/>
  <c r="G748" i="4"/>
  <c r="F748" i="4"/>
  <c r="K747" i="4"/>
  <c r="H748" i="4" l="1"/>
  <c r="I748" i="4" s="1"/>
  <c r="E750" i="4"/>
  <c r="F749" i="4"/>
  <c r="G749" i="4"/>
  <c r="H749" i="4" l="1"/>
  <c r="I749" i="4" s="1"/>
  <c r="E751" i="4"/>
  <c r="F750" i="4"/>
  <c r="G750" i="4"/>
  <c r="K748" i="4"/>
  <c r="J748" i="4"/>
  <c r="H750" i="4" l="1"/>
  <c r="I750" i="4" s="1"/>
  <c r="J750" i="4" s="1"/>
  <c r="E752" i="4"/>
  <c r="F751" i="4"/>
  <c r="G751" i="4"/>
  <c r="J749" i="4"/>
  <c r="K749" i="4"/>
  <c r="K750" i="4" l="1"/>
  <c r="E753" i="4"/>
  <c r="F752" i="4"/>
  <c r="G752" i="4"/>
  <c r="H751" i="4"/>
  <c r="I751" i="4" s="1"/>
  <c r="H752" i="4" l="1"/>
  <c r="I752" i="4" s="1"/>
  <c r="K752" i="4" s="1"/>
  <c r="J751" i="4"/>
  <c r="K751" i="4"/>
  <c r="E754" i="4"/>
  <c r="G753" i="4"/>
  <c r="F753" i="4"/>
  <c r="J752" i="4" l="1"/>
  <c r="H753" i="4"/>
  <c r="I753" i="4" s="1"/>
  <c r="E755" i="4"/>
  <c r="G754" i="4"/>
  <c r="F754" i="4"/>
  <c r="H754" i="4" l="1"/>
  <c r="I754" i="4" s="1"/>
  <c r="E756" i="4"/>
  <c r="F755" i="4"/>
  <c r="G755" i="4"/>
  <c r="J753" i="4"/>
  <c r="K753" i="4"/>
  <c r="H755" i="4" l="1"/>
  <c r="I755" i="4" s="1"/>
  <c r="J755" i="4" s="1"/>
  <c r="E757" i="4"/>
  <c r="F756" i="4"/>
  <c r="G756" i="4"/>
  <c r="H756" i="4" s="1"/>
  <c r="I756" i="4" s="1"/>
  <c r="K756" i="4" s="1"/>
  <c r="J754" i="4"/>
  <c r="K754" i="4"/>
  <c r="K755" i="4" l="1"/>
  <c r="E758" i="4"/>
  <c r="F757" i="4"/>
  <c r="G757" i="4"/>
  <c r="J756" i="4"/>
  <c r="H757" i="4" l="1"/>
  <c r="I757" i="4" s="1"/>
  <c r="K757" i="4" s="1"/>
  <c r="E759" i="4"/>
  <c r="F758" i="4"/>
  <c r="G758" i="4"/>
  <c r="J757" i="4" l="1"/>
  <c r="H758" i="4"/>
  <c r="I758" i="4" s="1"/>
  <c r="E760" i="4"/>
  <c r="G759" i="4"/>
  <c r="F759" i="4"/>
  <c r="H759" i="4" l="1"/>
  <c r="I759" i="4" s="1"/>
  <c r="E761" i="4"/>
  <c r="G760" i="4"/>
  <c r="F760" i="4"/>
  <c r="J758" i="4"/>
  <c r="K758" i="4"/>
  <c r="J759" i="4" l="1"/>
  <c r="K759" i="4"/>
  <c r="H760" i="4"/>
  <c r="I760" i="4" s="1"/>
  <c r="E762" i="4"/>
  <c r="F761" i="4"/>
  <c r="G761" i="4"/>
  <c r="H761" i="4" s="1"/>
  <c r="I761" i="4" s="1"/>
  <c r="K761" i="4" s="1"/>
  <c r="J760" i="4" l="1"/>
  <c r="K760" i="4"/>
  <c r="J761" i="4"/>
  <c r="E763" i="4"/>
  <c r="G762" i="4"/>
  <c r="F762" i="4"/>
  <c r="H762" i="4" l="1"/>
  <c r="I762" i="4" s="1"/>
  <c r="E764" i="4"/>
  <c r="G763" i="4"/>
  <c r="F763" i="4"/>
  <c r="H763" i="4" l="1"/>
  <c r="I763" i="4" s="1"/>
  <c r="E765" i="4"/>
  <c r="F764" i="4"/>
  <c r="G764" i="4"/>
  <c r="K762" i="4"/>
  <c r="J762" i="4"/>
  <c r="H764" i="4" l="1"/>
  <c r="I764" i="4" s="1"/>
  <c r="K764" i="4" s="1"/>
  <c r="J763" i="4"/>
  <c r="K763" i="4"/>
  <c r="E766" i="4"/>
  <c r="F765" i="4"/>
  <c r="G765" i="4"/>
  <c r="J764" i="4" l="1"/>
  <c r="H765" i="4"/>
  <c r="I765" i="4" s="1"/>
  <c r="K765" i="4" s="1"/>
  <c r="E767" i="4"/>
  <c r="F766" i="4"/>
  <c r="G766" i="4"/>
  <c r="J765" i="4" l="1"/>
  <c r="H766" i="4"/>
  <c r="I766" i="4" s="1"/>
  <c r="E768" i="4"/>
  <c r="G767" i="4"/>
  <c r="H767" i="4" s="1"/>
  <c r="I767" i="4" s="1"/>
  <c r="K767" i="4" s="1"/>
  <c r="F767" i="4"/>
  <c r="J767" i="4" l="1"/>
  <c r="E769" i="4"/>
  <c r="G768" i="4"/>
  <c r="F768" i="4"/>
  <c r="J766" i="4"/>
  <c r="K766" i="4"/>
  <c r="H768" i="4" l="1"/>
  <c r="I768" i="4" s="1"/>
  <c r="J768" i="4" s="1"/>
  <c r="E770" i="4"/>
  <c r="G769" i="4"/>
  <c r="F769" i="4"/>
  <c r="K768" i="4" l="1"/>
  <c r="H769" i="4"/>
  <c r="I769" i="4" s="1"/>
  <c r="K769" i="4" s="1"/>
  <c r="E771" i="4"/>
  <c r="F770" i="4"/>
  <c r="G770" i="4"/>
  <c r="J769" i="4" l="1"/>
  <c r="H770" i="4"/>
  <c r="I770" i="4" s="1"/>
  <c r="E772" i="4"/>
  <c r="F771" i="4"/>
  <c r="G771" i="4"/>
  <c r="H771" i="4" l="1"/>
  <c r="I771" i="4" s="1"/>
  <c r="J771" i="4" s="1"/>
  <c r="E773" i="4"/>
  <c r="F772" i="4"/>
  <c r="G772" i="4"/>
  <c r="J770" i="4"/>
  <c r="K770" i="4"/>
  <c r="H772" i="4" l="1"/>
  <c r="I772" i="4" s="1"/>
  <c r="J772" i="4" s="1"/>
  <c r="K771" i="4"/>
  <c r="E774" i="4"/>
  <c r="G773" i="4"/>
  <c r="F773" i="4"/>
  <c r="K772" i="4" l="1"/>
  <c r="H773" i="4"/>
  <c r="I773" i="4" s="1"/>
  <c r="J773" i="4" s="1"/>
  <c r="E775" i="4"/>
  <c r="F774" i="4"/>
  <c r="G774" i="4"/>
  <c r="K773" i="4" l="1"/>
  <c r="E776" i="4"/>
  <c r="F775" i="4"/>
  <c r="G775" i="4"/>
  <c r="H774" i="4"/>
  <c r="I774" i="4" s="1"/>
  <c r="H775" i="4" l="1"/>
  <c r="I775" i="4" s="1"/>
  <c r="J775" i="4" s="1"/>
  <c r="E777" i="4"/>
  <c r="G776" i="4"/>
  <c r="F776" i="4"/>
  <c r="J774" i="4"/>
  <c r="K774" i="4"/>
  <c r="K775" i="4" l="1"/>
  <c r="H776" i="4"/>
  <c r="I776" i="4" s="1"/>
  <c r="J776" i="4" s="1"/>
  <c r="E778" i="4"/>
  <c r="F777" i="4"/>
  <c r="G777" i="4"/>
  <c r="H777" i="4" l="1"/>
  <c r="I777" i="4" s="1"/>
  <c r="J777" i="4" s="1"/>
  <c r="K776" i="4"/>
  <c r="K777" i="4"/>
  <c r="E779" i="4"/>
  <c r="G778" i="4"/>
  <c r="F778" i="4"/>
  <c r="H778" i="4" s="1"/>
  <c r="I778" i="4" s="1"/>
  <c r="K778" i="4" s="1"/>
  <c r="J778" i="4" l="1"/>
  <c r="E780" i="4"/>
  <c r="F779" i="4"/>
  <c r="G779" i="4"/>
  <c r="H779" i="4" l="1"/>
  <c r="I779" i="4" s="1"/>
  <c r="E781" i="4"/>
  <c r="F780" i="4"/>
  <c r="G780" i="4"/>
  <c r="H780" i="4" l="1"/>
  <c r="I780" i="4" s="1"/>
  <c r="E782" i="4"/>
  <c r="F781" i="4"/>
  <c r="G781" i="4"/>
  <c r="H781" i="4" s="1"/>
  <c r="I781" i="4" s="1"/>
  <c r="J779" i="4"/>
  <c r="K779" i="4"/>
  <c r="J781" i="4" l="1"/>
  <c r="K781" i="4"/>
  <c r="E783" i="4"/>
  <c r="F782" i="4"/>
  <c r="G782" i="4"/>
  <c r="J780" i="4"/>
  <c r="K780" i="4"/>
  <c r="H782" i="4" l="1"/>
  <c r="I782" i="4" s="1"/>
  <c r="K782" i="4" s="1"/>
  <c r="E784" i="4"/>
  <c r="F783" i="4"/>
  <c r="G783" i="4"/>
  <c r="H783" i="4" s="1"/>
  <c r="I783" i="4" s="1"/>
  <c r="J782" i="4" l="1"/>
  <c r="J783" i="4"/>
  <c r="K783" i="4"/>
  <c r="E785" i="4"/>
  <c r="G784" i="4"/>
  <c r="F784" i="4"/>
  <c r="H784" i="4" l="1"/>
  <c r="I784" i="4" s="1"/>
  <c r="E786" i="4"/>
  <c r="F785" i="4"/>
  <c r="G785" i="4"/>
  <c r="H785" i="4" s="1"/>
  <c r="I785" i="4" s="1"/>
  <c r="K785" i="4" s="1"/>
  <c r="J784" i="4" l="1"/>
  <c r="K784" i="4"/>
  <c r="J785" i="4"/>
  <c r="E787" i="4"/>
  <c r="G786" i="4"/>
  <c r="F786" i="4"/>
  <c r="H786" i="4" l="1"/>
  <c r="I786" i="4" s="1"/>
  <c r="E788" i="4"/>
  <c r="F787" i="4"/>
  <c r="G787" i="4"/>
  <c r="H787" i="4" s="1"/>
  <c r="I787" i="4" s="1"/>
  <c r="K787" i="4" s="1"/>
  <c r="J786" i="4" l="1"/>
  <c r="K786" i="4"/>
  <c r="J787" i="4"/>
  <c r="E789" i="4"/>
  <c r="G788" i="4"/>
  <c r="F788" i="4"/>
  <c r="H788" i="4" l="1"/>
  <c r="I788" i="4" s="1"/>
  <c r="E790" i="4"/>
  <c r="F789" i="4"/>
  <c r="G789" i="4"/>
  <c r="H789" i="4" s="1"/>
  <c r="I789" i="4" s="1"/>
  <c r="K789" i="4" s="1"/>
  <c r="J788" i="4" l="1"/>
  <c r="K788" i="4"/>
  <c r="J789" i="4"/>
  <c r="E791" i="4"/>
  <c r="F790" i="4"/>
  <c r="G790" i="4"/>
  <c r="H790" i="4" s="1"/>
  <c r="I790" i="4" s="1"/>
  <c r="J790" i="4" l="1"/>
  <c r="K790" i="4"/>
  <c r="E792" i="4"/>
  <c r="G791" i="4"/>
  <c r="F791" i="4"/>
  <c r="H791" i="4" l="1"/>
  <c r="I791" i="4" s="1"/>
  <c r="J791" i="4" s="1"/>
  <c r="E793" i="4"/>
  <c r="F792" i="4"/>
  <c r="G792" i="4"/>
  <c r="H792" i="4" s="1"/>
  <c r="I792" i="4" s="1"/>
  <c r="K791" i="4" l="1"/>
  <c r="J792" i="4"/>
  <c r="K792" i="4"/>
  <c r="E794" i="4"/>
  <c r="F793" i="4"/>
  <c r="G793" i="4"/>
  <c r="H793" i="4" s="1"/>
  <c r="I793" i="4" s="1"/>
  <c r="J793" i="4" l="1"/>
  <c r="K793" i="4"/>
  <c r="E795" i="4"/>
  <c r="F794" i="4"/>
  <c r="G794" i="4"/>
  <c r="H794" i="4" s="1"/>
  <c r="I794" i="4" s="1"/>
  <c r="J794" i="4" l="1"/>
  <c r="K794" i="4"/>
  <c r="E796" i="4"/>
  <c r="F795" i="4"/>
  <c r="G795" i="4"/>
  <c r="H795" i="4" s="1"/>
  <c r="I795" i="4" s="1"/>
  <c r="K795" i="4" s="1"/>
  <c r="J795" i="4" l="1"/>
  <c r="E797" i="4"/>
  <c r="F796" i="4"/>
  <c r="G796" i="4"/>
  <c r="H796" i="4" l="1"/>
  <c r="I796" i="4" s="1"/>
  <c r="K796" i="4" s="1"/>
  <c r="E798" i="4"/>
  <c r="F797" i="4"/>
  <c r="G797" i="4"/>
  <c r="J796" i="4" l="1"/>
  <c r="H797" i="4"/>
  <c r="I797" i="4" s="1"/>
  <c r="K797" i="4" s="1"/>
  <c r="E799" i="4"/>
  <c r="G798" i="4"/>
  <c r="F798" i="4"/>
  <c r="H798" i="4" l="1"/>
  <c r="I798" i="4" s="1"/>
  <c r="J798" i="4" s="1"/>
  <c r="J797" i="4"/>
  <c r="E800" i="4"/>
  <c r="G799" i="4"/>
  <c r="F799" i="4"/>
  <c r="K798" i="4" l="1"/>
  <c r="H799" i="4"/>
  <c r="I799" i="4" s="1"/>
  <c r="E801" i="4"/>
  <c r="G800" i="4"/>
  <c r="F800" i="4"/>
  <c r="H800" i="4" l="1"/>
  <c r="I800" i="4" s="1"/>
  <c r="E802" i="4"/>
  <c r="F801" i="4"/>
  <c r="G801" i="4"/>
  <c r="J799" i="4"/>
  <c r="K799" i="4"/>
  <c r="H801" i="4" l="1"/>
  <c r="I801" i="4" s="1"/>
  <c r="K801" i="4" s="1"/>
  <c r="E803" i="4"/>
  <c r="F802" i="4"/>
  <c r="G802" i="4"/>
  <c r="H802" i="4" s="1"/>
  <c r="I802" i="4" s="1"/>
  <c r="J800" i="4"/>
  <c r="K800" i="4"/>
  <c r="J801" i="4" l="1"/>
  <c r="J802" i="4"/>
  <c r="K802" i="4"/>
  <c r="E804" i="4"/>
  <c r="G803" i="4"/>
  <c r="F803" i="4"/>
  <c r="H803" i="4" l="1"/>
  <c r="I803" i="4" s="1"/>
  <c r="J803" i="4" s="1"/>
  <c r="E805" i="4"/>
  <c r="F804" i="4"/>
  <c r="G804" i="4"/>
  <c r="K803" i="4" l="1"/>
  <c r="H804" i="4"/>
  <c r="I804" i="4" s="1"/>
  <c r="J804" i="4" s="1"/>
  <c r="E806" i="4"/>
  <c r="F805" i="4"/>
  <c r="G805" i="4"/>
  <c r="H805" i="4" s="1"/>
  <c r="I805" i="4" s="1"/>
  <c r="K804" i="4" l="1"/>
  <c r="J805" i="4"/>
  <c r="K805" i="4"/>
  <c r="E807" i="4"/>
  <c r="G806" i="4"/>
  <c r="F806" i="4"/>
  <c r="H806" i="4" l="1"/>
  <c r="I806" i="4" s="1"/>
  <c r="E808" i="4"/>
  <c r="F807" i="4"/>
  <c r="G807" i="4"/>
  <c r="H807" i="4" l="1"/>
  <c r="I807" i="4" s="1"/>
  <c r="K807" i="4" s="1"/>
  <c r="E809" i="4"/>
  <c r="F808" i="4"/>
  <c r="G808" i="4"/>
  <c r="J806" i="4"/>
  <c r="K806" i="4"/>
  <c r="J807" i="4" l="1"/>
  <c r="E810" i="4"/>
  <c r="G809" i="4"/>
  <c r="F809" i="4"/>
  <c r="H808" i="4"/>
  <c r="I808" i="4" s="1"/>
  <c r="J808" i="4" l="1"/>
  <c r="K808" i="4"/>
  <c r="H809" i="4"/>
  <c r="I809" i="4" s="1"/>
  <c r="E811" i="4"/>
  <c r="F810" i="4"/>
  <c r="G810" i="4"/>
  <c r="H810" i="4" l="1"/>
  <c r="I810" i="4" s="1"/>
  <c r="J810" i="4" s="1"/>
  <c r="E812" i="4"/>
  <c r="F811" i="4"/>
  <c r="G811" i="4"/>
  <c r="J809" i="4"/>
  <c r="K809" i="4"/>
  <c r="H811" i="4" l="1"/>
  <c r="I811" i="4" s="1"/>
  <c r="J811" i="4" s="1"/>
  <c r="K810" i="4"/>
  <c r="E813" i="4"/>
  <c r="G812" i="4"/>
  <c r="F812" i="4"/>
  <c r="K811" i="4" l="1"/>
  <c r="H812" i="4"/>
  <c r="I812" i="4" s="1"/>
  <c r="K812" i="4" s="1"/>
  <c r="E814" i="4"/>
  <c r="G813" i="4"/>
  <c r="H813" i="4" s="1"/>
  <c r="I813" i="4" s="1"/>
  <c r="K813" i="4" s="1"/>
  <c r="F813" i="4"/>
  <c r="J812" i="4" l="1"/>
  <c r="J813" i="4"/>
  <c r="E815" i="4"/>
  <c r="G814" i="4"/>
  <c r="F814" i="4"/>
  <c r="H814" i="4" l="1"/>
  <c r="I814" i="4" s="1"/>
  <c r="E816" i="4"/>
  <c r="F815" i="4"/>
  <c r="G815" i="4"/>
  <c r="H815" i="4" s="1"/>
  <c r="I815" i="4" s="1"/>
  <c r="K815" i="4" s="1"/>
  <c r="J815" i="4" l="1"/>
  <c r="E817" i="4"/>
  <c r="F816" i="4"/>
  <c r="G816" i="4"/>
  <c r="J814" i="4"/>
  <c r="K814" i="4"/>
  <c r="H816" i="4" l="1"/>
  <c r="I816" i="4" s="1"/>
  <c r="J816" i="4" s="1"/>
  <c r="K816" i="4"/>
  <c r="E818" i="4"/>
  <c r="G817" i="4"/>
  <c r="F817" i="4"/>
  <c r="H817" i="4" l="1"/>
  <c r="I817" i="4" s="1"/>
  <c r="K817" i="4" s="1"/>
  <c r="E819" i="4"/>
  <c r="F818" i="4"/>
  <c r="G818" i="4"/>
  <c r="J817" i="4" l="1"/>
  <c r="E820" i="4"/>
  <c r="F819" i="4"/>
  <c r="G819" i="4"/>
  <c r="H818" i="4"/>
  <c r="I818" i="4" s="1"/>
  <c r="H819" i="4" l="1"/>
  <c r="I819" i="4" s="1"/>
  <c r="K819" i="4" s="1"/>
  <c r="J818" i="4"/>
  <c r="K818" i="4"/>
  <c r="E821" i="4"/>
  <c r="G820" i="4"/>
  <c r="F820" i="4"/>
  <c r="J819" i="4" l="1"/>
  <c r="H820" i="4"/>
  <c r="I820" i="4" s="1"/>
  <c r="K820" i="4" s="1"/>
  <c r="E822" i="4"/>
  <c r="F821" i="4"/>
  <c r="G821" i="4"/>
  <c r="H821" i="4" s="1"/>
  <c r="I821" i="4" s="1"/>
  <c r="K821" i="4" s="1"/>
  <c r="J820" i="4" l="1"/>
  <c r="J821" i="4"/>
  <c r="E823" i="4"/>
  <c r="G822" i="4"/>
  <c r="F822" i="4"/>
  <c r="H822" i="4" s="1"/>
  <c r="I822" i="4" s="1"/>
  <c r="J822" i="4" l="1"/>
  <c r="K822" i="4"/>
  <c r="E824" i="4"/>
  <c r="F823" i="4"/>
  <c r="G823" i="4"/>
  <c r="H823" i="4" s="1"/>
  <c r="I823" i="4" s="1"/>
  <c r="K823" i="4" s="1"/>
  <c r="E825" i="4" l="1"/>
  <c r="F824" i="4"/>
  <c r="G824" i="4"/>
  <c r="H824" i="4" s="1"/>
  <c r="I824" i="4" s="1"/>
  <c r="K824" i="4" s="1"/>
  <c r="J823" i="4"/>
  <c r="J824" i="4" l="1"/>
  <c r="E826" i="4"/>
  <c r="G825" i="4"/>
  <c r="F825" i="4"/>
  <c r="H825" i="4" l="1"/>
  <c r="I825" i="4" s="1"/>
  <c r="K825" i="4" s="1"/>
  <c r="E827" i="4"/>
  <c r="F826" i="4"/>
  <c r="G826" i="4"/>
  <c r="J825" i="4" l="1"/>
  <c r="H826" i="4"/>
  <c r="I826" i="4" s="1"/>
  <c r="E828" i="4"/>
  <c r="F827" i="4"/>
  <c r="G827" i="4"/>
  <c r="H827" i="4" l="1"/>
  <c r="I827" i="4" s="1"/>
  <c r="E829" i="4"/>
  <c r="G828" i="4"/>
  <c r="F828" i="4"/>
  <c r="J826" i="4"/>
  <c r="K826" i="4"/>
  <c r="H828" i="4" l="1"/>
  <c r="I828" i="4" s="1"/>
  <c r="K828" i="4" s="1"/>
  <c r="E830" i="4"/>
  <c r="G829" i="4"/>
  <c r="F829" i="4"/>
  <c r="K827" i="4"/>
  <c r="J827" i="4"/>
  <c r="J828" i="4" l="1"/>
  <c r="H829" i="4"/>
  <c r="I829" i="4" s="1"/>
  <c r="K829" i="4" s="1"/>
  <c r="E831" i="4"/>
  <c r="G830" i="4"/>
  <c r="F830" i="4"/>
  <c r="J829" i="4" l="1"/>
  <c r="H830" i="4"/>
  <c r="I830" i="4" s="1"/>
  <c r="E832" i="4"/>
  <c r="F831" i="4"/>
  <c r="G831" i="4"/>
  <c r="E833" i="4" l="1"/>
  <c r="G832" i="4"/>
  <c r="F832" i="4"/>
  <c r="H831" i="4"/>
  <c r="I831" i="4" s="1"/>
  <c r="J830" i="4"/>
  <c r="K830" i="4"/>
  <c r="J831" i="4" l="1"/>
  <c r="K831" i="4"/>
  <c r="H832" i="4"/>
  <c r="I832" i="4" s="1"/>
  <c r="E834" i="4"/>
  <c r="G833" i="4"/>
  <c r="F833" i="4"/>
  <c r="H833" i="4" l="1"/>
  <c r="I833" i="4" s="1"/>
  <c r="E835" i="4"/>
  <c r="F834" i="4"/>
  <c r="G834" i="4"/>
  <c r="J832" i="4"/>
  <c r="K832" i="4"/>
  <c r="H834" i="4" l="1"/>
  <c r="I834" i="4" s="1"/>
  <c r="E836" i="4"/>
  <c r="F835" i="4"/>
  <c r="G835" i="4"/>
  <c r="J833" i="4"/>
  <c r="K833" i="4"/>
  <c r="H835" i="4" l="1"/>
  <c r="I835" i="4" s="1"/>
  <c r="K835" i="4" s="1"/>
  <c r="E837" i="4"/>
  <c r="G836" i="4"/>
  <c r="F836" i="4"/>
  <c r="K834" i="4"/>
  <c r="J834" i="4"/>
  <c r="J835" i="4" l="1"/>
  <c r="H836" i="4"/>
  <c r="I836" i="4" s="1"/>
  <c r="K836" i="4" s="1"/>
  <c r="E838" i="4"/>
  <c r="G837" i="4"/>
  <c r="F837" i="4"/>
  <c r="H837" i="4" l="1"/>
  <c r="I837" i="4" s="1"/>
  <c r="J837" i="4" s="1"/>
  <c r="J836" i="4"/>
  <c r="E839" i="4"/>
  <c r="F838" i="4"/>
  <c r="G838" i="4"/>
  <c r="K837" i="4" l="1"/>
  <c r="H838" i="4"/>
  <c r="I838" i="4" s="1"/>
  <c r="K838" i="4" s="1"/>
  <c r="E840" i="4"/>
  <c r="F839" i="4"/>
  <c r="G839" i="4"/>
  <c r="H839" i="4" s="1"/>
  <c r="I839" i="4" s="1"/>
  <c r="J838" i="4" l="1"/>
  <c r="J839" i="4"/>
  <c r="K839" i="4"/>
  <c r="E841" i="4"/>
  <c r="G840" i="4"/>
  <c r="F840" i="4"/>
  <c r="H840" i="4" l="1"/>
  <c r="I840" i="4" s="1"/>
  <c r="E842" i="4"/>
  <c r="F841" i="4"/>
  <c r="G841" i="4"/>
  <c r="E843" i="4" l="1"/>
  <c r="F842" i="4"/>
  <c r="G842" i="4"/>
  <c r="H842" i="4" s="1"/>
  <c r="I842" i="4" s="1"/>
  <c r="K842" i="4" s="1"/>
  <c r="H841" i="4"/>
  <c r="I841" i="4" s="1"/>
  <c r="J840" i="4"/>
  <c r="K840" i="4"/>
  <c r="J841" i="4" l="1"/>
  <c r="K841" i="4"/>
  <c r="J842" i="4"/>
  <c r="E844" i="4"/>
  <c r="F843" i="4"/>
  <c r="G843" i="4"/>
  <c r="H843" i="4" l="1"/>
  <c r="I843" i="4" s="1"/>
  <c r="E845" i="4"/>
  <c r="G844" i="4"/>
  <c r="F844" i="4"/>
  <c r="H844" i="4" l="1"/>
  <c r="I844" i="4" s="1"/>
  <c r="K844" i="4" s="1"/>
  <c r="E846" i="4"/>
  <c r="F845" i="4"/>
  <c r="G845" i="4"/>
  <c r="J843" i="4"/>
  <c r="K843" i="4"/>
  <c r="J844" i="4" l="1"/>
  <c r="H845" i="4"/>
  <c r="I845" i="4" s="1"/>
  <c r="K845" i="4" s="1"/>
  <c r="E847" i="4"/>
  <c r="F846" i="4"/>
  <c r="G846" i="4"/>
  <c r="J845" i="4" l="1"/>
  <c r="H846" i="4"/>
  <c r="I846" i="4" s="1"/>
  <c r="K846" i="4" s="1"/>
  <c r="E848" i="4"/>
  <c r="F847" i="4"/>
  <c r="G847" i="4"/>
  <c r="J846" i="4" l="1"/>
  <c r="H847" i="4"/>
  <c r="I847" i="4" s="1"/>
  <c r="E849" i="4"/>
  <c r="G848" i="4"/>
  <c r="F848" i="4"/>
  <c r="H848" i="4" l="1"/>
  <c r="I848" i="4" s="1"/>
  <c r="K848" i="4" s="1"/>
  <c r="E850" i="4"/>
  <c r="F849" i="4"/>
  <c r="G849" i="4"/>
  <c r="J847" i="4"/>
  <c r="K847" i="4"/>
  <c r="J848" i="4" l="1"/>
  <c r="H849" i="4"/>
  <c r="I849" i="4" s="1"/>
  <c r="E851" i="4"/>
  <c r="F850" i="4"/>
  <c r="G850" i="4"/>
  <c r="H850" i="4" l="1"/>
  <c r="I850" i="4" s="1"/>
  <c r="K850" i="4" s="1"/>
  <c r="E852" i="4"/>
  <c r="G851" i="4"/>
  <c r="F851" i="4"/>
  <c r="J849" i="4"/>
  <c r="K849" i="4"/>
  <c r="H851" i="4" l="1"/>
  <c r="I851" i="4" s="1"/>
  <c r="K851" i="4" s="1"/>
  <c r="J850" i="4"/>
  <c r="E853" i="4"/>
  <c r="F852" i="4"/>
  <c r="G852" i="4"/>
  <c r="J851" i="4" l="1"/>
  <c r="H852" i="4"/>
  <c r="I852" i="4" s="1"/>
  <c r="J852" i="4" s="1"/>
  <c r="E854" i="4"/>
  <c r="F853" i="4"/>
  <c r="G853" i="4"/>
  <c r="K852" i="4" l="1"/>
  <c r="H853" i="4"/>
  <c r="I853" i="4" s="1"/>
  <c r="K853" i="4" s="1"/>
  <c r="E855" i="4"/>
  <c r="G854" i="4"/>
  <c r="F854" i="4"/>
  <c r="J853" i="4" l="1"/>
  <c r="H854" i="4"/>
  <c r="I854" i="4" s="1"/>
  <c r="E856" i="4"/>
  <c r="F855" i="4"/>
  <c r="G855" i="4"/>
  <c r="H855" i="4" s="1"/>
  <c r="I855" i="4" s="1"/>
  <c r="K855" i="4" l="1"/>
  <c r="J855" i="4"/>
  <c r="E857" i="4"/>
  <c r="F856" i="4"/>
  <c r="G856" i="4"/>
  <c r="H856" i="4" s="1"/>
  <c r="I856" i="4" s="1"/>
  <c r="K856" i="4" s="1"/>
  <c r="J854" i="4"/>
  <c r="K854" i="4"/>
  <c r="E858" i="4" l="1"/>
  <c r="F857" i="4"/>
  <c r="G857" i="4"/>
  <c r="H857" i="4" s="1"/>
  <c r="I857" i="4" s="1"/>
  <c r="J856" i="4"/>
  <c r="J857" i="4" l="1"/>
  <c r="K857" i="4"/>
  <c r="E859" i="4"/>
  <c r="G858" i="4"/>
  <c r="F858" i="4"/>
  <c r="H858" i="4" l="1"/>
  <c r="I858" i="4" s="1"/>
  <c r="K858" i="4" s="1"/>
  <c r="E860" i="4"/>
  <c r="G859" i="4"/>
  <c r="F859" i="4"/>
  <c r="J858" i="4" l="1"/>
  <c r="H859" i="4"/>
  <c r="I859" i="4" s="1"/>
  <c r="K859" i="4" s="1"/>
  <c r="E861" i="4"/>
  <c r="F860" i="4"/>
  <c r="G860" i="4"/>
  <c r="H860" i="4" s="1"/>
  <c r="I860" i="4" s="1"/>
  <c r="K860" i="4" s="1"/>
  <c r="J859" i="4" l="1"/>
  <c r="E862" i="4"/>
  <c r="F861" i="4"/>
  <c r="G861" i="4"/>
  <c r="J860" i="4"/>
  <c r="H861" i="4" l="1"/>
  <c r="I861" i="4" s="1"/>
  <c r="J861" i="4" s="1"/>
  <c r="K861" i="4"/>
  <c r="E863" i="4"/>
  <c r="F862" i="4"/>
  <c r="G862" i="4"/>
  <c r="H862" i="4" s="1"/>
  <c r="I862" i="4" s="1"/>
  <c r="J862" i="4" l="1"/>
  <c r="K862" i="4"/>
  <c r="E864" i="4"/>
  <c r="F863" i="4"/>
  <c r="G863" i="4"/>
  <c r="H863" i="4" l="1"/>
  <c r="I863" i="4" s="1"/>
  <c r="J863" i="4" s="1"/>
  <c r="E865" i="4"/>
  <c r="F864" i="4"/>
  <c r="G864" i="4"/>
  <c r="K863" i="4" l="1"/>
  <c r="H864" i="4"/>
  <c r="I864" i="4" s="1"/>
  <c r="J864" i="4" s="1"/>
  <c r="E866" i="4"/>
  <c r="G865" i="4"/>
  <c r="F865" i="4"/>
  <c r="K864" i="4" l="1"/>
  <c r="H865" i="4"/>
  <c r="I865" i="4" s="1"/>
  <c r="E867" i="4"/>
  <c r="F866" i="4"/>
  <c r="G866" i="4"/>
  <c r="H866" i="4" s="1"/>
  <c r="I866" i="4" s="1"/>
  <c r="K866" i="4" l="1"/>
  <c r="J866" i="4"/>
  <c r="E868" i="4"/>
  <c r="F867" i="4"/>
  <c r="G867" i="4"/>
  <c r="J865" i="4"/>
  <c r="K865" i="4"/>
  <c r="H867" i="4" l="1"/>
  <c r="I867" i="4" s="1"/>
  <c r="E869" i="4"/>
  <c r="F868" i="4"/>
  <c r="G868" i="4"/>
  <c r="H868" i="4" l="1"/>
  <c r="I868" i="4" s="1"/>
  <c r="E870" i="4"/>
  <c r="G869" i="4"/>
  <c r="F869" i="4"/>
  <c r="J867" i="4"/>
  <c r="K867" i="4"/>
  <c r="H869" i="4" l="1"/>
  <c r="I869" i="4" s="1"/>
  <c r="E871" i="4"/>
  <c r="F870" i="4"/>
  <c r="G870" i="4"/>
  <c r="J868" i="4"/>
  <c r="K868" i="4"/>
  <c r="H870" i="4" l="1"/>
  <c r="I870" i="4" s="1"/>
  <c r="K870" i="4" s="1"/>
  <c r="E872" i="4"/>
  <c r="F871" i="4"/>
  <c r="G871" i="4"/>
  <c r="K869" i="4"/>
  <c r="J869" i="4"/>
  <c r="J870" i="4" l="1"/>
  <c r="H871" i="4"/>
  <c r="I871" i="4" s="1"/>
  <c r="J871" i="4" s="1"/>
  <c r="E873" i="4"/>
  <c r="F872" i="4"/>
  <c r="G872" i="4"/>
  <c r="H872" i="4" s="1"/>
  <c r="I872" i="4" s="1"/>
  <c r="K871" i="4" l="1"/>
  <c r="J872" i="4"/>
  <c r="E874" i="4"/>
  <c r="F873" i="4"/>
  <c r="G873" i="4"/>
  <c r="K872" i="4"/>
  <c r="H873" i="4" l="1"/>
  <c r="I873" i="4" s="1"/>
  <c r="J873" i="4"/>
  <c r="K873" i="4"/>
  <c r="E875" i="4"/>
  <c r="F874" i="4"/>
  <c r="G874" i="4"/>
  <c r="H874" i="4" l="1"/>
  <c r="I874" i="4" s="1"/>
  <c r="K874" i="4" s="1"/>
  <c r="E876" i="4"/>
  <c r="G875" i="4"/>
  <c r="F875" i="4"/>
  <c r="J874" i="4" l="1"/>
  <c r="H875" i="4"/>
  <c r="I875" i="4" s="1"/>
  <c r="K875" i="4" s="1"/>
  <c r="E877" i="4"/>
  <c r="F876" i="4"/>
  <c r="G876" i="4"/>
  <c r="H876" i="4" s="1"/>
  <c r="I876" i="4" s="1"/>
  <c r="K876" i="4" s="1"/>
  <c r="J875" i="4" l="1"/>
  <c r="J876" i="4"/>
  <c r="E878" i="4"/>
  <c r="F877" i="4"/>
  <c r="G877" i="4"/>
  <c r="H877" i="4" l="1"/>
  <c r="I877" i="4" s="1"/>
  <c r="K877" i="4" s="1"/>
  <c r="E879" i="4"/>
  <c r="F878" i="4"/>
  <c r="G878" i="4"/>
  <c r="H878" i="4" s="1"/>
  <c r="I878" i="4" s="1"/>
  <c r="J877" i="4" l="1"/>
  <c r="K878" i="4"/>
  <c r="J878" i="4"/>
  <c r="E880" i="4"/>
  <c r="G879" i="4"/>
  <c r="F879" i="4"/>
  <c r="H879" i="4" l="1"/>
  <c r="I879" i="4" s="1"/>
  <c r="J879" i="4" s="1"/>
  <c r="E881" i="4"/>
  <c r="F880" i="4"/>
  <c r="G880" i="4"/>
  <c r="K879" i="4" l="1"/>
  <c r="H880" i="4"/>
  <c r="I880" i="4" s="1"/>
  <c r="K880" i="4" s="1"/>
  <c r="E882" i="4"/>
  <c r="G881" i="4"/>
  <c r="F881" i="4"/>
  <c r="H881" i="4" s="1"/>
  <c r="I881" i="4" s="1"/>
  <c r="K881" i="4" s="1"/>
  <c r="J880" i="4" l="1"/>
  <c r="J881" i="4"/>
  <c r="E883" i="4"/>
  <c r="G882" i="4"/>
  <c r="F882" i="4"/>
  <c r="H882" i="4" l="1"/>
  <c r="I882" i="4" s="1"/>
  <c r="J882" i="4" s="1"/>
  <c r="E884" i="4"/>
  <c r="F883" i="4"/>
  <c r="G883" i="4"/>
  <c r="K882" i="4" l="1"/>
  <c r="H883" i="4"/>
  <c r="I883" i="4" s="1"/>
  <c r="E885" i="4"/>
  <c r="F884" i="4"/>
  <c r="G884" i="4"/>
  <c r="H884" i="4" l="1"/>
  <c r="I884" i="4" s="1"/>
  <c r="K884" i="4" s="1"/>
  <c r="E886" i="4"/>
  <c r="F885" i="4"/>
  <c r="G885" i="4"/>
  <c r="J883" i="4"/>
  <c r="K883" i="4"/>
  <c r="H885" i="4" l="1"/>
  <c r="I885" i="4" s="1"/>
  <c r="K885" i="4" s="1"/>
  <c r="J884" i="4"/>
  <c r="E887" i="4"/>
  <c r="F886" i="4"/>
  <c r="G886" i="4"/>
  <c r="H886" i="4" s="1"/>
  <c r="I886" i="4" s="1"/>
  <c r="J885" i="4" l="1"/>
  <c r="J886" i="4"/>
  <c r="K886" i="4"/>
  <c r="E888" i="4"/>
  <c r="F887" i="4"/>
  <c r="G887" i="4"/>
  <c r="H887" i="4" s="1"/>
  <c r="I887" i="4" s="1"/>
  <c r="J887" i="4" l="1"/>
  <c r="K887" i="4"/>
  <c r="E889" i="4"/>
  <c r="F888" i="4"/>
  <c r="G888" i="4"/>
  <c r="H888" i="4" l="1"/>
  <c r="I888" i="4" s="1"/>
  <c r="J888" i="4" s="1"/>
  <c r="E890" i="4"/>
  <c r="G889" i="4"/>
  <c r="F889" i="4"/>
  <c r="K888" i="4" l="1"/>
  <c r="H889" i="4"/>
  <c r="I889" i="4" s="1"/>
  <c r="K889" i="4" s="1"/>
  <c r="E891" i="4"/>
  <c r="F890" i="4"/>
  <c r="G890" i="4"/>
  <c r="H890" i="4" s="1"/>
  <c r="I890" i="4" s="1"/>
  <c r="J889" i="4" l="1"/>
  <c r="J890" i="4"/>
  <c r="E892" i="4"/>
  <c r="F891" i="4"/>
  <c r="G891" i="4"/>
  <c r="K890" i="4"/>
  <c r="H891" i="4" l="1"/>
  <c r="I891" i="4" s="1"/>
  <c r="K891" i="4" s="1"/>
  <c r="J891" i="4"/>
  <c r="E893" i="4"/>
  <c r="G892" i="4"/>
  <c r="H892" i="4" s="1"/>
  <c r="I892" i="4" s="1"/>
  <c r="F892" i="4"/>
  <c r="J892" i="4" l="1"/>
  <c r="E894" i="4"/>
  <c r="F893" i="4"/>
  <c r="G893" i="4"/>
  <c r="K892" i="4"/>
  <c r="H893" i="4" l="1"/>
  <c r="I893" i="4" s="1"/>
  <c r="K893" i="4" s="1"/>
  <c r="E895" i="4"/>
  <c r="F894" i="4"/>
  <c r="G894" i="4"/>
  <c r="J893" i="4" l="1"/>
  <c r="H894" i="4"/>
  <c r="I894" i="4" s="1"/>
  <c r="K894" i="4" s="1"/>
  <c r="E896" i="4"/>
  <c r="G895" i="4"/>
  <c r="F895" i="4"/>
  <c r="H895" i="4" l="1"/>
  <c r="I895" i="4" s="1"/>
  <c r="K895" i="4" s="1"/>
  <c r="J894" i="4"/>
  <c r="E897" i="4"/>
  <c r="G896" i="4"/>
  <c r="F896" i="4"/>
  <c r="H896" i="4" l="1"/>
  <c r="I896" i="4" s="1"/>
  <c r="K896" i="4" s="1"/>
  <c r="J895" i="4"/>
  <c r="E898" i="4"/>
  <c r="F897" i="4"/>
  <c r="G897" i="4"/>
  <c r="H897" i="4" s="1"/>
  <c r="I897" i="4" s="1"/>
  <c r="J896" i="4" l="1"/>
  <c r="J897" i="4"/>
  <c r="K897" i="4"/>
  <c r="E899" i="4"/>
  <c r="F898" i="4"/>
  <c r="G898" i="4"/>
  <c r="H898" i="4" s="1"/>
  <c r="I898" i="4" s="1"/>
  <c r="K898" i="4" l="1"/>
  <c r="J898" i="4"/>
  <c r="E900" i="4"/>
  <c r="F899" i="4"/>
  <c r="G899" i="4"/>
  <c r="H899" i="4" l="1"/>
  <c r="I899" i="4" s="1"/>
  <c r="E901" i="4"/>
  <c r="F900" i="4"/>
  <c r="G900" i="4"/>
  <c r="H900" i="4" l="1"/>
  <c r="I900" i="4" s="1"/>
  <c r="E902" i="4"/>
  <c r="F901" i="4"/>
  <c r="G901" i="4"/>
  <c r="J899" i="4"/>
  <c r="K899" i="4"/>
  <c r="H901" i="4" l="1"/>
  <c r="I901" i="4" s="1"/>
  <c r="K901" i="4" s="1"/>
  <c r="E903" i="4"/>
  <c r="F902" i="4"/>
  <c r="G902" i="4"/>
  <c r="J900" i="4"/>
  <c r="K900" i="4"/>
  <c r="H902" i="4" l="1"/>
  <c r="I902" i="4" s="1"/>
  <c r="K902" i="4" s="1"/>
  <c r="J901" i="4"/>
  <c r="E904" i="4"/>
  <c r="F903" i="4"/>
  <c r="G903" i="4"/>
  <c r="J902" i="4" l="1"/>
  <c r="H903" i="4"/>
  <c r="I903" i="4" s="1"/>
  <c r="J903" i="4" s="1"/>
  <c r="E905" i="4"/>
  <c r="F904" i="4"/>
  <c r="G904" i="4"/>
  <c r="H904" i="4" s="1"/>
  <c r="I904" i="4" s="1"/>
  <c r="K904" i="4" s="1"/>
  <c r="K903" i="4" l="1"/>
  <c r="E906" i="4"/>
  <c r="F905" i="4"/>
  <c r="G905" i="4"/>
  <c r="J904" i="4"/>
  <c r="H905" i="4" l="1"/>
  <c r="I905" i="4" s="1"/>
  <c r="K905" i="4" s="1"/>
  <c r="E907" i="4"/>
  <c r="F906" i="4"/>
  <c r="G906" i="4"/>
  <c r="J905" i="4" l="1"/>
  <c r="H906" i="4"/>
  <c r="I906" i="4" s="1"/>
  <c r="K906" i="4" s="1"/>
  <c r="E908" i="4"/>
  <c r="F907" i="4"/>
  <c r="G907" i="4"/>
  <c r="J906" i="4" l="1"/>
  <c r="H907" i="4"/>
  <c r="I907" i="4" s="1"/>
  <c r="E909" i="4"/>
  <c r="F908" i="4"/>
  <c r="G908" i="4"/>
  <c r="H908" i="4" s="1"/>
  <c r="I908" i="4" s="1"/>
  <c r="J908" i="4" l="1"/>
  <c r="K908" i="4"/>
  <c r="E910" i="4"/>
  <c r="G909" i="4"/>
  <c r="F909" i="4"/>
  <c r="J907" i="4"/>
  <c r="K907" i="4"/>
  <c r="H909" i="4" l="1"/>
  <c r="I909" i="4" s="1"/>
  <c r="J909" i="4" s="1"/>
  <c r="E911" i="4"/>
  <c r="G910" i="4"/>
  <c r="F910" i="4"/>
  <c r="K909" i="4" l="1"/>
  <c r="H910" i="4"/>
  <c r="I910" i="4" s="1"/>
  <c r="J910" i="4" s="1"/>
  <c r="E912" i="4"/>
  <c r="G911" i="4"/>
  <c r="F911" i="4"/>
  <c r="H911" i="4" l="1"/>
  <c r="I911" i="4" s="1"/>
  <c r="K911" i="4" s="1"/>
  <c r="K910" i="4"/>
  <c r="E913" i="4"/>
  <c r="F912" i="4"/>
  <c r="G912" i="4"/>
  <c r="H912" i="4" s="1"/>
  <c r="I912" i="4" s="1"/>
  <c r="J911" i="4" l="1"/>
  <c r="J912" i="4"/>
  <c r="K912" i="4"/>
  <c r="E914" i="4"/>
  <c r="F913" i="4"/>
  <c r="G913" i="4"/>
  <c r="H913" i="4" s="1"/>
  <c r="I913" i="4" s="1"/>
  <c r="K913" i="4" s="1"/>
  <c r="E915" i="4" l="1"/>
  <c r="G914" i="4"/>
  <c r="F914" i="4"/>
  <c r="J913" i="4"/>
  <c r="H914" i="4" l="1"/>
  <c r="I914" i="4" s="1"/>
  <c r="K914" i="4" s="1"/>
  <c r="E916" i="4"/>
  <c r="F915" i="4"/>
  <c r="G915" i="4"/>
  <c r="H915" i="4" l="1"/>
  <c r="I915" i="4" s="1"/>
  <c r="K915" i="4" s="1"/>
  <c r="J914" i="4"/>
  <c r="E917" i="4"/>
  <c r="G916" i="4"/>
  <c r="F916" i="4"/>
  <c r="H916" i="4" l="1"/>
  <c r="I916" i="4" s="1"/>
  <c r="J916" i="4" s="1"/>
  <c r="J915" i="4"/>
  <c r="E918" i="4"/>
  <c r="F917" i="4"/>
  <c r="G917" i="4"/>
  <c r="K916" i="4" l="1"/>
  <c r="H917" i="4"/>
  <c r="I917" i="4" s="1"/>
  <c r="K917" i="4" s="1"/>
  <c r="E919" i="4"/>
  <c r="F918" i="4"/>
  <c r="G918" i="4"/>
  <c r="H918" i="4" s="1"/>
  <c r="I918" i="4" s="1"/>
  <c r="K918" i="4" s="1"/>
  <c r="J917" i="4" l="1"/>
  <c r="E920" i="4"/>
  <c r="F919" i="4"/>
  <c r="G919" i="4"/>
  <c r="J918" i="4"/>
  <c r="H919" i="4" l="1"/>
  <c r="I919" i="4" s="1"/>
  <c r="J919" i="4" s="1"/>
  <c r="E921" i="4"/>
  <c r="F920" i="4"/>
  <c r="G920" i="4"/>
  <c r="K919" i="4" l="1"/>
  <c r="H920" i="4"/>
  <c r="I920" i="4" s="1"/>
  <c r="E922" i="4"/>
  <c r="F921" i="4"/>
  <c r="G921" i="4"/>
  <c r="H921" i="4" s="1"/>
  <c r="I921" i="4" s="1"/>
  <c r="J921" i="4" l="1"/>
  <c r="K921" i="4"/>
  <c r="E923" i="4"/>
  <c r="F922" i="4"/>
  <c r="G922" i="4"/>
  <c r="J920" i="4"/>
  <c r="K920" i="4"/>
  <c r="H922" i="4" l="1"/>
  <c r="I922" i="4" s="1"/>
  <c r="J922" i="4" s="1"/>
  <c r="E924" i="4"/>
  <c r="G923" i="4"/>
  <c r="F923" i="4"/>
  <c r="K922" i="4" l="1"/>
  <c r="H923" i="4"/>
  <c r="I923" i="4" s="1"/>
  <c r="J923" i="4" s="1"/>
  <c r="E925" i="4"/>
  <c r="F924" i="4"/>
  <c r="G924" i="4"/>
  <c r="H924" i="4" l="1"/>
  <c r="I924" i="4" s="1"/>
  <c r="K924" i="4" s="1"/>
  <c r="K923" i="4"/>
  <c r="E926" i="4"/>
  <c r="F925" i="4"/>
  <c r="G925" i="4"/>
  <c r="H925" i="4" s="1"/>
  <c r="I925" i="4" s="1"/>
  <c r="J924" i="4" l="1"/>
  <c r="K925" i="4"/>
  <c r="J925" i="4"/>
  <c r="E927" i="4"/>
  <c r="F926" i="4"/>
  <c r="G926" i="4"/>
  <c r="H926" i="4" l="1"/>
  <c r="I926" i="4" s="1"/>
  <c r="K926" i="4" s="1"/>
  <c r="E928" i="4"/>
  <c r="F927" i="4"/>
  <c r="G927" i="4"/>
  <c r="H927" i="4" s="1"/>
  <c r="I927" i="4" s="1"/>
  <c r="K927" i="4" s="1"/>
  <c r="J926" i="4" l="1"/>
  <c r="J927" i="4"/>
  <c r="E929" i="4"/>
  <c r="G928" i="4"/>
  <c r="F928" i="4"/>
  <c r="H928" i="4" l="1"/>
  <c r="I928" i="4" s="1"/>
  <c r="E930" i="4"/>
  <c r="G929" i="4"/>
  <c r="F929" i="4"/>
  <c r="H929" i="4" l="1"/>
  <c r="I929" i="4" s="1"/>
  <c r="K929" i="4" s="1"/>
  <c r="E931" i="4"/>
  <c r="F930" i="4"/>
  <c r="G930" i="4"/>
  <c r="H930" i="4" s="1"/>
  <c r="I930" i="4" s="1"/>
  <c r="J928" i="4"/>
  <c r="K928" i="4"/>
  <c r="J929" i="4" l="1"/>
  <c r="J930" i="4"/>
  <c r="K930" i="4"/>
  <c r="E932" i="4"/>
  <c r="G931" i="4"/>
  <c r="F931" i="4"/>
  <c r="H931" i="4" l="1"/>
  <c r="I931" i="4" s="1"/>
  <c r="J931" i="4" s="1"/>
  <c r="E933" i="4"/>
  <c r="F932" i="4"/>
  <c r="G932" i="4"/>
  <c r="H932" i="4" s="1"/>
  <c r="I932" i="4" s="1"/>
  <c r="K931" i="4" l="1"/>
  <c r="E934" i="4"/>
  <c r="F933" i="4"/>
  <c r="G933" i="4"/>
  <c r="K932" i="4"/>
  <c r="J932" i="4"/>
  <c r="H933" i="4" l="1"/>
  <c r="I933" i="4" s="1"/>
  <c r="J933" i="4" s="1"/>
  <c r="E935" i="4"/>
  <c r="F934" i="4"/>
  <c r="G934" i="4"/>
  <c r="H934" i="4" s="1"/>
  <c r="I934" i="4" s="1"/>
  <c r="K933" i="4" l="1"/>
  <c r="K934" i="4"/>
  <c r="J934" i="4"/>
  <c r="E936" i="4"/>
  <c r="F935" i="4"/>
  <c r="G935" i="4"/>
  <c r="H935" i="4" l="1"/>
  <c r="I935" i="4" s="1"/>
  <c r="E937" i="4"/>
  <c r="G936" i="4"/>
  <c r="F936" i="4"/>
  <c r="H936" i="4" l="1"/>
  <c r="I936" i="4" s="1"/>
  <c r="K936" i="4" s="1"/>
  <c r="E938" i="4"/>
  <c r="F937" i="4"/>
  <c r="G937" i="4"/>
  <c r="J935" i="4"/>
  <c r="K935" i="4"/>
  <c r="J936" i="4" l="1"/>
  <c r="H937" i="4"/>
  <c r="I937" i="4" s="1"/>
  <c r="K937" i="4" s="1"/>
  <c r="E939" i="4"/>
  <c r="G938" i="4"/>
  <c r="F938" i="4"/>
  <c r="J937" i="4" l="1"/>
  <c r="E940" i="4"/>
  <c r="F939" i="4"/>
  <c r="G939" i="4"/>
  <c r="H938" i="4"/>
  <c r="I938" i="4" s="1"/>
  <c r="H939" i="4" l="1"/>
  <c r="I939" i="4" s="1"/>
  <c r="K939" i="4" s="1"/>
  <c r="J938" i="4"/>
  <c r="K938" i="4"/>
  <c r="E941" i="4"/>
  <c r="F940" i="4"/>
  <c r="G940" i="4"/>
  <c r="H940" i="4" l="1"/>
  <c r="I940" i="4" s="1"/>
  <c r="K940" i="4" s="1"/>
  <c r="J939" i="4"/>
  <c r="E942" i="4"/>
  <c r="F941" i="4"/>
  <c r="G941" i="4"/>
  <c r="H941" i="4" s="1"/>
  <c r="I941" i="4" s="1"/>
  <c r="K941" i="4" s="1"/>
  <c r="J940" i="4" l="1"/>
  <c r="J941" i="4"/>
  <c r="E943" i="4"/>
  <c r="F942" i="4"/>
  <c r="G942" i="4"/>
  <c r="H942" i="4" l="1"/>
  <c r="I942" i="4" s="1"/>
  <c r="J942" i="4" s="1"/>
  <c r="E944" i="4"/>
  <c r="F943" i="4"/>
  <c r="G943" i="4"/>
  <c r="H943" i="4" s="1"/>
  <c r="I943" i="4" s="1"/>
  <c r="K942" i="4" l="1"/>
  <c r="J943" i="4"/>
  <c r="K943" i="4"/>
  <c r="E945" i="4"/>
  <c r="G944" i="4"/>
  <c r="F944" i="4"/>
  <c r="H944" i="4" l="1"/>
  <c r="I944" i="4" s="1"/>
  <c r="J944" i="4" s="1"/>
  <c r="E946" i="4"/>
  <c r="F945" i="4"/>
  <c r="G945" i="4"/>
  <c r="H945" i="4" l="1"/>
  <c r="I945" i="4" s="1"/>
  <c r="J945" i="4" s="1"/>
  <c r="K944" i="4"/>
  <c r="K945" i="4"/>
  <c r="E947" i="4"/>
  <c r="F946" i="4"/>
  <c r="G946" i="4"/>
  <c r="H946" i="4" s="1"/>
  <c r="I946" i="4" s="1"/>
  <c r="J946" i="4" l="1"/>
  <c r="K946" i="4"/>
  <c r="E948" i="4"/>
  <c r="F947" i="4"/>
  <c r="G947" i="4"/>
  <c r="H947" i="4" l="1"/>
  <c r="I947" i="4" s="1"/>
  <c r="J947" i="4" s="1"/>
  <c r="K947" i="4"/>
  <c r="E949" i="4"/>
  <c r="F948" i="4"/>
  <c r="G948" i="4"/>
  <c r="H948" i="4" s="1"/>
  <c r="I948" i="4" s="1"/>
  <c r="K948" i="4" s="1"/>
  <c r="J948" i="4" l="1"/>
  <c r="E950" i="4"/>
  <c r="G949" i="4"/>
  <c r="F949" i="4"/>
  <c r="H949" i="4" l="1"/>
  <c r="I949" i="4" s="1"/>
  <c r="E951" i="4"/>
  <c r="F950" i="4"/>
  <c r="G950" i="4"/>
  <c r="H950" i="4" l="1"/>
  <c r="I950" i="4" s="1"/>
  <c r="K950" i="4" s="1"/>
  <c r="E952" i="4"/>
  <c r="G951" i="4"/>
  <c r="F951" i="4"/>
  <c r="K949" i="4"/>
  <c r="J949" i="4"/>
  <c r="H951" i="4" l="1"/>
  <c r="I951" i="4" s="1"/>
  <c r="K951" i="4" s="1"/>
  <c r="J950" i="4"/>
  <c r="E953" i="4"/>
  <c r="F952" i="4"/>
  <c r="G952" i="4"/>
  <c r="H952" i="4" l="1"/>
  <c r="I952" i="4" s="1"/>
  <c r="K952" i="4" s="1"/>
  <c r="J951" i="4"/>
  <c r="E954" i="4"/>
  <c r="F953" i="4"/>
  <c r="G953" i="4"/>
  <c r="H953" i="4" s="1"/>
  <c r="I953" i="4" s="1"/>
  <c r="K953" i="4" s="1"/>
  <c r="J952" i="4" l="1"/>
  <c r="J953" i="4"/>
  <c r="E955" i="4"/>
  <c r="F954" i="4"/>
  <c r="G954" i="4"/>
  <c r="H954" i="4" s="1"/>
  <c r="I954" i="4" s="1"/>
  <c r="K954" i="4" s="1"/>
  <c r="J954" i="4" l="1"/>
  <c r="E956" i="4"/>
  <c r="F955" i="4"/>
  <c r="G955" i="4"/>
  <c r="H955" i="4" s="1"/>
  <c r="I955" i="4" s="1"/>
  <c r="K955" i="4" l="1"/>
  <c r="J955" i="4"/>
  <c r="E957" i="4"/>
  <c r="G956" i="4"/>
  <c r="F956" i="4"/>
  <c r="H956" i="4" l="1"/>
  <c r="I956" i="4" s="1"/>
  <c r="K956" i="4" s="1"/>
  <c r="E958" i="4"/>
  <c r="F957" i="4"/>
  <c r="G957" i="4"/>
  <c r="J956" i="4" l="1"/>
  <c r="H957" i="4"/>
  <c r="I957" i="4" s="1"/>
  <c r="E959" i="4"/>
  <c r="F958" i="4"/>
  <c r="G958" i="4"/>
  <c r="H958" i="4" s="1"/>
  <c r="I958" i="4" s="1"/>
  <c r="K958" i="4" s="1"/>
  <c r="J958" i="4" l="1"/>
  <c r="E960" i="4"/>
  <c r="G959" i="4"/>
  <c r="H959" i="4" s="1"/>
  <c r="I959" i="4" s="1"/>
  <c r="F959" i="4"/>
  <c r="K957" i="4"/>
  <c r="J957" i="4"/>
  <c r="J959" i="4" l="1"/>
  <c r="K959" i="4"/>
  <c r="E961" i="4"/>
  <c r="F960" i="4"/>
  <c r="G960" i="4"/>
  <c r="H960" i="4" s="1"/>
  <c r="I960" i="4" s="1"/>
  <c r="K960" i="4" s="1"/>
  <c r="E962" i="4" l="1"/>
  <c r="F961" i="4"/>
  <c r="G961" i="4"/>
  <c r="H961" i="4" s="1"/>
  <c r="I961" i="4" s="1"/>
  <c r="K961" i="4" s="1"/>
  <c r="J960" i="4"/>
  <c r="J961" i="4" l="1"/>
  <c r="E963" i="4"/>
  <c r="F962" i="4"/>
  <c r="G962" i="4"/>
  <c r="H962" i="4" s="1"/>
  <c r="I962" i="4" s="1"/>
  <c r="K962" i="4" s="1"/>
  <c r="J962" i="4" l="1"/>
  <c r="E964" i="4"/>
  <c r="F963" i="4"/>
  <c r="G963" i="4"/>
  <c r="H963" i="4" s="1"/>
  <c r="I963" i="4" s="1"/>
  <c r="J963" i="4" l="1"/>
  <c r="K963" i="4"/>
  <c r="E965" i="4"/>
  <c r="G964" i="4"/>
  <c r="F964" i="4"/>
  <c r="H964" i="4" l="1"/>
  <c r="I964" i="4" s="1"/>
  <c r="J964" i="4" s="1"/>
  <c r="E966" i="4"/>
  <c r="F965" i="4"/>
  <c r="G965" i="4"/>
  <c r="H965" i="4" l="1"/>
  <c r="I965" i="4" s="1"/>
  <c r="K965" i="4" s="1"/>
  <c r="K964" i="4"/>
  <c r="E967" i="4"/>
  <c r="G966" i="4"/>
  <c r="F966" i="4"/>
  <c r="J965" i="4" l="1"/>
  <c r="H966" i="4"/>
  <c r="I966" i="4" s="1"/>
  <c r="J966" i="4" s="1"/>
  <c r="K966" i="4"/>
  <c r="E968" i="4"/>
  <c r="F967" i="4"/>
  <c r="G967" i="4"/>
  <c r="H967" i="4" l="1"/>
  <c r="I967" i="4" s="1"/>
  <c r="E969" i="4"/>
  <c r="F968" i="4"/>
  <c r="G968" i="4"/>
  <c r="H968" i="4" l="1"/>
  <c r="I968" i="4" s="1"/>
  <c r="K968" i="4" s="1"/>
  <c r="E970" i="4"/>
  <c r="F969" i="4"/>
  <c r="G969" i="4"/>
  <c r="J967" i="4"/>
  <c r="K967" i="4"/>
  <c r="H969" i="4" l="1"/>
  <c r="I969" i="4" s="1"/>
  <c r="K969" i="4" s="1"/>
  <c r="J968" i="4"/>
  <c r="E971" i="4"/>
  <c r="F970" i="4"/>
  <c r="G970" i="4"/>
  <c r="H970" i="4" s="1"/>
  <c r="I970" i="4" s="1"/>
  <c r="J969" i="4" l="1"/>
  <c r="J970" i="4"/>
  <c r="K970" i="4"/>
  <c r="E972" i="4"/>
  <c r="G971" i="4"/>
  <c r="F971" i="4"/>
  <c r="H971" i="4" s="1"/>
  <c r="I971" i="4" s="1"/>
  <c r="J971" i="4" l="1"/>
  <c r="K971" i="4"/>
  <c r="E973" i="4"/>
  <c r="G972" i="4"/>
  <c r="F972" i="4"/>
  <c r="H972" i="4" l="1"/>
  <c r="I972" i="4" s="1"/>
  <c r="E974" i="4"/>
  <c r="G973" i="4"/>
  <c r="H973" i="4" s="1"/>
  <c r="I973" i="4" s="1"/>
  <c r="F973" i="4"/>
  <c r="J972" i="4" l="1"/>
  <c r="K972" i="4"/>
  <c r="J973" i="4"/>
  <c r="K973" i="4"/>
  <c r="E975" i="4"/>
  <c r="G974" i="4"/>
  <c r="F974" i="4"/>
  <c r="H974" i="4" l="1"/>
  <c r="I974" i="4" s="1"/>
  <c r="K974" i="4" s="1"/>
  <c r="E976" i="4"/>
  <c r="F975" i="4"/>
  <c r="G975" i="4"/>
  <c r="H975" i="4" l="1"/>
  <c r="I975" i="4" s="1"/>
  <c r="J975" i="4" s="1"/>
  <c r="J974" i="4"/>
  <c r="E977" i="4"/>
  <c r="G976" i="4"/>
  <c r="F976" i="4"/>
  <c r="K975" i="4" l="1"/>
  <c r="E978" i="4"/>
  <c r="F977" i="4"/>
  <c r="G977" i="4"/>
  <c r="H976" i="4"/>
  <c r="I976" i="4" s="1"/>
  <c r="H977" i="4" l="1"/>
  <c r="I977" i="4" s="1"/>
  <c r="K977" i="4" s="1"/>
  <c r="J976" i="4"/>
  <c r="K976" i="4"/>
  <c r="E979" i="4"/>
  <c r="F978" i="4"/>
  <c r="G978" i="4"/>
  <c r="H978" i="4" s="1"/>
  <c r="I978" i="4" s="1"/>
  <c r="K978" i="4" s="1"/>
  <c r="J977" i="4" l="1"/>
  <c r="E980" i="4"/>
  <c r="G979" i="4"/>
  <c r="F979" i="4"/>
  <c r="J978" i="4"/>
  <c r="H979" i="4" l="1"/>
  <c r="I979" i="4" s="1"/>
  <c r="E981" i="4"/>
  <c r="F980" i="4"/>
  <c r="G980" i="4"/>
  <c r="H980" i="4" l="1"/>
  <c r="I980" i="4" s="1"/>
  <c r="E982" i="4"/>
  <c r="F981" i="4"/>
  <c r="G981" i="4"/>
  <c r="J979" i="4"/>
  <c r="K979" i="4"/>
  <c r="H981" i="4" l="1"/>
  <c r="I981" i="4" s="1"/>
  <c r="K981" i="4" s="1"/>
  <c r="E983" i="4"/>
  <c r="F982" i="4"/>
  <c r="G982" i="4"/>
  <c r="J980" i="4"/>
  <c r="K980" i="4"/>
  <c r="H982" i="4" l="1"/>
  <c r="I982" i="4" s="1"/>
  <c r="K982" i="4" s="1"/>
  <c r="J981" i="4"/>
  <c r="E984" i="4"/>
  <c r="F983" i="4"/>
  <c r="G983" i="4"/>
  <c r="H983" i="4" s="1"/>
  <c r="I983" i="4" s="1"/>
  <c r="K983" i="4" s="1"/>
  <c r="J982" i="4" l="1"/>
  <c r="J983" i="4"/>
  <c r="E985" i="4"/>
  <c r="F984" i="4"/>
  <c r="G984" i="4"/>
  <c r="H984" i="4" l="1"/>
  <c r="I984" i="4" s="1"/>
  <c r="E986" i="4"/>
  <c r="F985" i="4"/>
  <c r="G985" i="4"/>
  <c r="H985" i="4" l="1"/>
  <c r="I985" i="4" s="1"/>
  <c r="K985" i="4" s="1"/>
  <c r="E987" i="4"/>
  <c r="G986" i="4"/>
  <c r="F986" i="4"/>
  <c r="J984" i="4"/>
  <c r="K984" i="4"/>
  <c r="J985" i="4" l="1"/>
  <c r="H986" i="4"/>
  <c r="I986" i="4" s="1"/>
  <c r="K986" i="4" s="1"/>
  <c r="E988" i="4"/>
  <c r="F987" i="4"/>
  <c r="G987" i="4"/>
  <c r="H987" i="4" s="1"/>
  <c r="I987" i="4" s="1"/>
  <c r="K987" i="4" s="1"/>
  <c r="J986" i="4" l="1"/>
  <c r="J987" i="4"/>
  <c r="E989" i="4"/>
  <c r="F988" i="4"/>
  <c r="G988" i="4"/>
  <c r="H988" i="4" s="1"/>
  <c r="I988" i="4" s="1"/>
  <c r="J988" i="4" l="1"/>
  <c r="K988" i="4"/>
  <c r="E990" i="4"/>
  <c r="F989" i="4"/>
  <c r="G989" i="4"/>
  <c r="H989" i="4" s="1"/>
  <c r="I989" i="4" s="1"/>
  <c r="K989" i="4" s="1"/>
  <c r="J989" i="4" l="1"/>
  <c r="E991" i="4"/>
  <c r="F990" i="4"/>
  <c r="G990" i="4"/>
  <c r="H990" i="4" l="1"/>
  <c r="I990" i="4" s="1"/>
  <c r="K990" i="4" s="1"/>
  <c r="E992" i="4"/>
  <c r="F991" i="4"/>
  <c r="G991" i="4"/>
  <c r="H991" i="4" s="1"/>
  <c r="I991" i="4" s="1"/>
  <c r="J990" i="4" l="1"/>
  <c r="J991" i="4"/>
  <c r="K991" i="4"/>
  <c r="E993" i="4"/>
  <c r="F992" i="4"/>
  <c r="G992" i="4"/>
  <c r="H992" i="4" s="1"/>
  <c r="I992" i="4" s="1"/>
  <c r="K992" i="4" s="1"/>
  <c r="J992" i="4" l="1"/>
  <c r="E994" i="4"/>
  <c r="G993" i="4"/>
  <c r="F993" i="4"/>
  <c r="H993" i="4" l="1"/>
  <c r="I993" i="4" s="1"/>
  <c r="K993" i="4" s="1"/>
  <c r="E995" i="4"/>
  <c r="F994" i="4"/>
  <c r="G994" i="4"/>
  <c r="H994" i="4" l="1"/>
  <c r="I994" i="4" s="1"/>
  <c r="K994" i="4" s="1"/>
  <c r="J993" i="4"/>
  <c r="E996" i="4"/>
  <c r="F995" i="4"/>
  <c r="G995" i="4"/>
  <c r="H995" i="4" s="1"/>
  <c r="I995" i="4" s="1"/>
  <c r="K995" i="4" s="1"/>
  <c r="J994" i="4" l="1"/>
  <c r="J995" i="4"/>
  <c r="E997" i="4"/>
  <c r="G996" i="4"/>
  <c r="F996" i="4"/>
  <c r="H996" i="4" l="1"/>
  <c r="I996" i="4" s="1"/>
  <c r="J996" i="4" s="1"/>
  <c r="E998" i="4"/>
  <c r="F997" i="4"/>
  <c r="G997" i="4"/>
  <c r="H997" i="4" s="1"/>
  <c r="I997" i="4" s="1"/>
  <c r="K997" i="4" s="1"/>
  <c r="K996" i="4" l="1"/>
  <c r="J997" i="4"/>
  <c r="E999" i="4"/>
  <c r="F998" i="4"/>
  <c r="G998" i="4"/>
  <c r="H998" i="4" s="1"/>
  <c r="I998" i="4" s="1"/>
  <c r="J998" i="4" l="1"/>
  <c r="K998" i="4"/>
  <c r="E1000" i="4"/>
  <c r="F999" i="4"/>
  <c r="G999" i="4"/>
  <c r="H999" i="4" l="1"/>
  <c r="I999" i="4" s="1"/>
  <c r="E1001" i="4"/>
  <c r="F1000" i="4"/>
  <c r="G1000" i="4"/>
  <c r="H1000" i="4" l="1"/>
  <c r="I1000" i="4" s="1"/>
  <c r="E1002" i="4"/>
  <c r="G1001" i="4"/>
  <c r="F1001" i="4"/>
  <c r="J999" i="4"/>
  <c r="K999" i="4"/>
  <c r="H1001" i="4" l="1"/>
  <c r="I1001" i="4" s="1"/>
  <c r="K1001" i="4" s="1"/>
  <c r="E1003" i="4"/>
  <c r="F1002" i="4"/>
  <c r="G1002" i="4"/>
  <c r="J1000" i="4"/>
  <c r="K1000" i="4"/>
  <c r="H1002" i="4" l="1"/>
  <c r="I1002" i="4" s="1"/>
  <c r="J1002" i="4" s="1"/>
  <c r="J1001" i="4"/>
  <c r="E1004" i="4"/>
  <c r="F1003" i="4"/>
  <c r="G1003" i="4"/>
  <c r="K1002" i="4"/>
  <c r="H1003" i="4" l="1"/>
  <c r="I1003" i="4" s="1"/>
  <c r="E1005" i="4"/>
  <c r="F1004" i="4"/>
  <c r="G1004" i="4"/>
  <c r="H1004" i="4" l="1"/>
  <c r="I1004" i="4" s="1"/>
  <c r="E1006" i="4"/>
  <c r="F1005" i="4"/>
  <c r="G1005" i="4"/>
  <c r="J1003" i="4"/>
  <c r="K1003" i="4"/>
  <c r="H1005" i="4" l="1"/>
  <c r="I1005" i="4" s="1"/>
  <c r="K1005" i="4" s="1"/>
  <c r="E1007" i="4"/>
  <c r="F1006" i="4"/>
  <c r="G1006" i="4"/>
  <c r="J1004" i="4"/>
  <c r="K1004" i="4"/>
  <c r="H1006" i="4" l="1"/>
  <c r="I1006" i="4" s="1"/>
  <c r="J1006" i="4" s="1"/>
  <c r="J1005" i="4"/>
  <c r="E1008" i="4"/>
  <c r="F1007" i="4"/>
  <c r="G1007" i="4"/>
  <c r="H1007" i="4" s="1"/>
  <c r="I1007" i="4" s="1"/>
  <c r="K1007" i="4" s="1"/>
  <c r="K1006" i="4"/>
  <c r="J1007" i="4" l="1"/>
  <c r="E1009" i="4"/>
  <c r="F1008" i="4"/>
  <c r="G1008" i="4"/>
  <c r="H1008" i="4" s="1"/>
  <c r="I1008" i="4" s="1"/>
  <c r="J1008" i="4" l="1"/>
  <c r="K1008" i="4"/>
  <c r="E1010" i="4"/>
  <c r="G1009" i="4"/>
  <c r="F1009" i="4"/>
  <c r="H1009" i="4" l="1"/>
  <c r="I1009" i="4" s="1"/>
  <c r="E1011" i="4"/>
  <c r="F1010" i="4"/>
  <c r="G1010" i="4"/>
  <c r="H1010" i="4" l="1"/>
  <c r="I1010" i="4" s="1"/>
  <c r="K1010" i="4" s="1"/>
  <c r="E1012" i="4"/>
  <c r="F1011" i="4"/>
  <c r="G1011" i="4"/>
  <c r="H1011" i="4" s="1"/>
  <c r="I1011" i="4" s="1"/>
  <c r="J1009" i="4"/>
  <c r="K1009" i="4"/>
  <c r="J1010" i="4" l="1"/>
  <c r="J1011" i="4"/>
  <c r="K1011" i="4"/>
  <c r="E1013" i="4"/>
  <c r="F1012" i="4"/>
  <c r="G1012" i="4"/>
  <c r="H1012" i="4" s="1"/>
  <c r="I1012" i="4" s="1"/>
  <c r="K1012" i="4" s="1"/>
  <c r="J1012" i="4" l="1"/>
  <c r="E1014" i="4"/>
  <c r="F1013" i="4"/>
  <c r="G1013" i="4"/>
  <c r="H1013" i="4" l="1"/>
  <c r="I1013" i="4" s="1"/>
  <c r="J1013" i="4" s="1"/>
  <c r="E1015" i="4"/>
  <c r="F1014" i="4"/>
  <c r="G1014" i="4"/>
  <c r="H1014" i="4" s="1"/>
  <c r="I1014" i="4" s="1"/>
  <c r="K1014" i="4" s="1"/>
  <c r="K1013" i="4" l="1"/>
  <c r="J1014" i="4"/>
  <c r="E1016" i="4"/>
  <c r="F1015" i="4"/>
  <c r="G1015" i="4"/>
  <c r="H1015" i="4" s="1"/>
  <c r="I1015" i="4" s="1"/>
  <c r="K1015" i="4" s="1"/>
  <c r="J1015" i="4" l="1"/>
  <c r="E1017" i="4"/>
  <c r="G1016" i="4"/>
  <c r="F1016" i="4"/>
  <c r="H1016" i="4" l="1"/>
  <c r="I1016" i="4" s="1"/>
  <c r="J1016" i="4" s="1"/>
  <c r="K1016" i="4"/>
  <c r="E1018" i="4"/>
  <c r="F1017" i="4"/>
  <c r="G1017" i="4"/>
  <c r="H1017" i="4" l="1"/>
  <c r="I1017" i="4" s="1"/>
  <c r="K1017" i="4" s="1"/>
  <c r="E1019" i="4"/>
  <c r="F1018" i="4"/>
  <c r="G1018" i="4"/>
  <c r="H1018" i="4" s="1"/>
  <c r="I1018" i="4" s="1"/>
  <c r="K1018" i="4" s="1"/>
  <c r="J1017" i="4" l="1"/>
  <c r="J1018" i="4"/>
  <c r="E1020" i="4"/>
  <c r="F1019" i="4"/>
  <c r="G1019" i="4"/>
  <c r="H1019" i="4" s="1"/>
  <c r="I1019" i="4" s="1"/>
  <c r="K1019" i="4" s="1"/>
  <c r="J1019" i="4" l="1"/>
  <c r="E1021" i="4"/>
  <c r="F1020" i="4"/>
  <c r="G1020" i="4"/>
  <c r="H1020" i="4" l="1"/>
  <c r="I1020" i="4" s="1"/>
  <c r="J1020" i="4" s="1"/>
  <c r="E1022" i="4"/>
  <c r="F1021" i="4"/>
  <c r="G1021" i="4"/>
  <c r="H1021" i="4" s="1"/>
  <c r="I1021" i="4" s="1"/>
  <c r="K1021" i="4" s="1"/>
  <c r="K1020" i="4"/>
  <c r="J1021" i="4" l="1"/>
  <c r="E1023" i="4"/>
  <c r="F1022" i="4"/>
  <c r="G1022" i="4"/>
  <c r="H1022" i="4" l="1"/>
  <c r="I1022" i="4" s="1"/>
  <c r="J1022" i="4" s="1"/>
  <c r="K1022" i="4"/>
  <c r="E1024" i="4"/>
  <c r="G1023" i="4"/>
  <c r="F1023" i="4"/>
  <c r="H1023" i="4" l="1"/>
  <c r="I1023" i="4" s="1"/>
  <c r="K1023" i="4" s="1"/>
  <c r="E1025" i="4"/>
  <c r="F1024" i="4"/>
  <c r="G1024" i="4"/>
  <c r="H1024" i="4" l="1"/>
  <c r="I1024" i="4" s="1"/>
  <c r="K1024" i="4" s="1"/>
  <c r="J1023" i="4"/>
  <c r="G1025" i="4"/>
  <c r="F1025" i="4"/>
  <c r="J1024" i="4" l="1"/>
  <c r="H1025" i="4"/>
  <c r="I1025" i="4" s="1"/>
  <c r="J1025" i="4" s="1"/>
  <c r="I1029" i="4"/>
  <c r="I1028" i="4" l="1"/>
  <c r="I1030" i="4"/>
  <c r="I1031" i="4" s="1"/>
  <c r="I1032" i="4" s="1"/>
  <c r="K1025" i="4"/>
  <c r="K1030" i="4"/>
  <c r="K1029" i="4"/>
  <c r="K1028" i="4"/>
  <c r="K1031" i="4" l="1"/>
  <c r="K1032" i="4" s="1"/>
  <c r="L44" i="4" s="1"/>
  <c r="L851" i="4" l="1"/>
  <c r="L1001" i="4"/>
  <c r="L415" i="4"/>
  <c r="L808" i="4"/>
  <c r="L386" i="4"/>
  <c r="L787" i="4"/>
  <c r="L358" i="4"/>
  <c r="L935" i="4"/>
  <c r="L765" i="4"/>
  <c r="L558" i="4"/>
  <c r="L331" i="4"/>
  <c r="L915" i="4"/>
  <c r="L743" i="4"/>
  <c r="L529" i="4"/>
  <c r="L302" i="4"/>
  <c r="L1021" i="4"/>
  <c r="L672" i="4"/>
  <c r="L444" i="4"/>
  <c r="L829" i="4"/>
  <c r="L644" i="4"/>
  <c r="L979" i="4"/>
  <c r="L614" i="4"/>
  <c r="L958" i="4"/>
  <c r="L586" i="4"/>
  <c r="L893" i="4"/>
  <c r="L724" i="4"/>
  <c r="L501" i="4"/>
  <c r="L273" i="4"/>
  <c r="L872" i="4"/>
  <c r="L699" i="4"/>
  <c r="L473" i="4"/>
  <c r="L245" i="4"/>
  <c r="L174" i="4"/>
  <c r="L1020" i="4"/>
  <c r="L936" i="4"/>
  <c r="L849" i="4"/>
  <c r="L786" i="4"/>
  <c r="L698" i="4"/>
  <c r="L613" i="4"/>
  <c r="L499" i="4"/>
  <c r="L387" i="4"/>
  <c r="L272" i="4"/>
  <c r="L131" i="4"/>
  <c r="L954" i="4"/>
  <c r="L868" i="4"/>
  <c r="L804" i="4"/>
  <c r="L739" i="4"/>
  <c r="L666" i="4"/>
  <c r="L581" i="4"/>
  <c r="L553" i="4"/>
  <c r="L526" i="4"/>
  <c r="L496" i="4"/>
  <c r="L467" i="4"/>
  <c r="L440" i="4"/>
  <c r="L411" i="4"/>
  <c r="L381" i="4"/>
  <c r="L354" i="4"/>
  <c r="L324" i="4"/>
  <c r="L297" i="4"/>
  <c r="L269" i="4"/>
  <c r="L240" i="4"/>
  <c r="L202" i="4"/>
  <c r="L169" i="4"/>
  <c r="L129" i="4"/>
  <c r="L1015" i="4"/>
  <c r="L994" i="4"/>
  <c r="L972" i="4"/>
  <c r="L951" i="4"/>
  <c r="L930" i="4"/>
  <c r="L907" i="4"/>
  <c r="L887" i="4"/>
  <c r="L866" i="4"/>
  <c r="L843" i="4"/>
  <c r="L823" i="4"/>
  <c r="L802" i="4"/>
  <c r="L780" i="4"/>
  <c r="L759" i="4"/>
  <c r="L738" i="4"/>
  <c r="L716" i="4"/>
  <c r="L691" i="4"/>
  <c r="L664" i="4"/>
  <c r="L635" i="4"/>
  <c r="L606" i="4"/>
  <c r="L578" i="4"/>
  <c r="L549" i="4"/>
  <c r="L522" i="4"/>
  <c r="L492" i="4"/>
  <c r="L464" i="4"/>
  <c r="L435" i="4"/>
  <c r="L409" i="4"/>
  <c r="L378" i="4"/>
  <c r="L350" i="4"/>
  <c r="L323" i="4"/>
  <c r="L294" i="4"/>
  <c r="L265" i="4"/>
  <c r="L237" i="4"/>
  <c r="L201" i="4"/>
  <c r="L160" i="4"/>
  <c r="L117" i="4"/>
  <c r="L978" i="4"/>
  <c r="L892" i="4"/>
  <c r="L827" i="4"/>
  <c r="L744" i="4"/>
  <c r="L642" i="4"/>
  <c r="L528" i="4"/>
  <c r="L442" i="4"/>
  <c r="L301" i="4"/>
  <c r="L173" i="4"/>
  <c r="L975" i="4"/>
  <c r="L911" i="4"/>
  <c r="L847" i="4"/>
  <c r="L762" i="4"/>
  <c r="L639" i="4"/>
  <c r="L1011" i="4"/>
  <c r="L947" i="4"/>
  <c r="L884" i="4"/>
  <c r="L819" i="4"/>
  <c r="L755" i="4"/>
  <c r="L686" i="4"/>
  <c r="L630" i="4"/>
  <c r="L571" i="4"/>
  <c r="L486" i="4"/>
  <c r="L401" i="4"/>
  <c r="L315" i="4"/>
  <c r="L259" i="4"/>
  <c r="L158" i="4"/>
  <c r="L1009" i="4"/>
  <c r="L988" i="4"/>
  <c r="L968" i="4"/>
  <c r="L946" i="4"/>
  <c r="L924" i="4"/>
  <c r="L903" i="4"/>
  <c r="L882" i="4"/>
  <c r="L860" i="4"/>
  <c r="L839" i="4"/>
  <c r="L818" i="4"/>
  <c r="L796" i="4"/>
  <c r="L775" i="4"/>
  <c r="L754" i="4"/>
  <c r="L731" i="4"/>
  <c r="L711" i="4"/>
  <c r="L685" i="4"/>
  <c r="L656" i="4"/>
  <c r="L628" i="4"/>
  <c r="L600" i="4"/>
  <c r="L570" i="4"/>
  <c r="L542" i="4"/>
  <c r="L514" i="4"/>
  <c r="L485" i="4"/>
  <c r="L457" i="4"/>
  <c r="L429" i="4"/>
  <c r="L399" i="4"/>
  <c r="L370" i="4"/>
  <c r="L344" i="4"/>
  <c r="L314" i="4"/>
  <c r="L286" i="4"/>
  <c r="L258" i="4"/>
  <c r="L229" i="4"/>
  <c r="L187" i="4"/>
  <c r="L155" i="4"/>
  <c r="L89" i="4"/>
  <c r="L140" i="4"/>
  <c r="L956" i="4"/>
  <c r="L871" i="4"/>
  <c r="L763" i="4"/>
  <c r="L670" i="4"/>
  <c r="L557" i="4"/>
  <c r="L414" i="4"/>
  <c r="L356" i="4"/>
  <c r="L243" i="4"/>
  <c r="L1018" i="4"/>
  <c r="L932" i="4"/>
  <c r="L826" i="4"/>
  <c r="L718" i="4"/>
  <c r="L609" i="4"/>
  <c r="L967" i="4"/>
  <c r="L904" i="4"/>
  <c r="L840" i="4"/>
  <c r="L776" i="4"/>
  <c r="L712" i="4"/>
  <c r="L601" i="4"/>
  <c r="L515" i="4"/>
  <c r="L430" i="4"/>
  <c r="L373" i="4"/>
  <c r="L288" i="4"/>
  <c r="L197" i="4"/>
  <c r="L1007" i="4"/>
  <c r="L986" i="4"/>
  <c r="L964" i="4"/>
  <c r="L943" i="4"/>
  <c r="L922" i="4"/>
  <c r="L901" i="4"/>
  <c r="L879" i="4"/>
  <c r="L858" i="4"/>
  <c r="L836" i="4"/>
  <c r="L814" i="4"/>
  <c r="L794" i="4"/>
  <c r="L772" i="4"/>
  <c r="L751" i="4"/>
  <c r="L730" i="4"/>
  <c r="L708" i="4"/>
  <c r="L681" i="4"/>
  <c r="L653" i="4"/>
  <c r="L624" i="4"/>
  <c r="L594" i="4"/>
  <c r="L568" i="4"/>
  <c r="L538" i="4"/>
  <c r="L509" i="4"/>
  <c r="L482" i="4"/>
  <c r="L453" i="4"/>
  <c r="L426" i="4"/>
  <c r="L398" i="4"/>
  <c r="L369" i="4"/>
  <c r="L338" i="4"/>
  <c r="L313" i="4"/>
  <c r="L282" i="4"/>
  <c r="L254" i="4"/>
  <c r="L227" i="4"/>
  <c r="L186" i="4"/>
  <c r="L145" i="4"/>
  <c r="L74" i="4"/>
  <c r="L216" i="4"/>
  <c r="L999" i="4"/>
  <c r="L914" i="4"/>
  <c r="L806" i="4"/>
  <c r="L722" i="4"/>
  <c r="L585" i="4"/>
  <c r="L472" i="4"/>
  <c r="L329" i="4"/>
  <c r="L211" i="4"/>
  <c r="L996" i="4"/>
  <c r="L890" i="4"/>
  <c r="L783" i="4"/>
  <c r="L697" i="4"/>
  <c r="L989" i="4"/>
  <c r="L925" i="4"/>
  <c r="L861" i="4"/>
  <c r="L797" i="4"/>
  <c r="L733" i="4"/>
  <c r="L657" i="4"/>
  <c r="L544" i="4"/>
  <c r="L458" i="4"/>
  <c r="L345" i="4"/>
  <c r="L231" i="4"/>
  <c r="L102" i="4"/>
  <c r="L1004" i="4"/>
  <c r="L983" i="4"/>
  <c r="L962" i="4"/>
  <c r="L940" i="4"/>
  <c r="L919" i="4"/>
  <c r="L898" i="4"/>
  <c r="L876" i="4"/>
  <c r="L854" i="4"/>
  <c r="L835" i="4"/>
  <c r="L812" i="4"/>
  <c r="L791" i="4"/>
  <c r="L771" i="4"/>
  <c r="L748" i="4"/>
  <c r="L727" i="4"/>
  <c r="L706" i="4"/>
  <c r="L676" i="4"/>
  <c r="L649" i="4"/>
  <c r="L621" i="4"/>
  <c r="L592" i="4"/>
  <c r="L563" i="4"/>
  <c r="L536" i="4"/>
  <c r="L506" i="4"/>
  <c r="L478" i="4"/>
  <c r="L449" i="4"/>
  <c r="L421" i="4"/>
  <c r="L393" i="4"/>
  <c r="L365" i="4"/>
  <c r="L337" i="4"/>
  <c r="L307" i="4"/>
  <c r="L280" i="4"/>
  <c r="L250" i="4"/>
  <c r="L217" i="4"/>
  <c r="L184" i="4"/>
  <c r="L144" i="4"/>
  <c r="L46" i="4"/>
  <c r="L61" i="4"/>
  <c r="L35" i="4"/>
  <c r="L37" i="4"/>
  <c r="L71" i="4"/>
  <c r="L85" i="4"/>
  <c r="L99" i="4"/>
  <c r="L113" i="4"/>
  <c r="L128" i="4"/>
  <c r="L142" i="4"/>
  <c r="L154" i="4"/>
  <c r="L170" i="4"/>
  <c r="L185" i="4"/>
  <c r="L198" i="4"/>
  <c r="L213" i="4"/>
  <c r="L226" i="4"/>
  <c r="L241" i="4"/>
  <c r="L256" i="4"/>
  <c r="L270" i="4"/>
  <c r="L283" i="4"/>
  <c r="L299" i="4"/>
  <c r="L312" i="4"/>
  <c r="L327" i="4"/>
  <c r="L340" i="4"/>
  <c r="L355" i="4"/>
  <c r="L368" i="4"/>
  <c r="L383" i="4"/>
  <c r="L397" i="4"/>
  <c r="L410" i="4"/>
  <c r="L425" i="4"/>
  <c r="L441" i="4"/>
  <c r="L454" i="4"/>
  <c r="L469" i="4"/>
  <c r="L483" i="4"/>
  <c r="L497" i="4"/>
  <c r="L512" i="4"/>
  <c r="L527" i="4"/>
  <c r="L539" i="4"/>
  <c r="L554" i="4"/>
  <c r="L569" i="4"/>
  <c r="L582" i="4"/>
  <c r="L597" i="4"/>
  <c r="L611" i="4"/>
  <c r="L625" i="4"/>
  <c r="L641" i="4"/>
  <c r="L654" i="4"/>
  <c r="L667" i="4"/>
  <c r="L682" i="4"/>
  <c r="L696" i="4"/>
  <c r="L709" i="4"/>
  <c r="L720" i="4"/>
  <c r="L732" i="4"/>
  <c r="L741" i="4"/>
  <c r="L752" i="4"/>
  <c r="L764" i="4"/>
  <c r="L773" i="4"/>
  <c r="L784" i="4"/>
  <c r="L795" i="4"/>
  <c r="L805" i="4"/>
  <c r="L816" i="4"/>
  <c r="L828" i="4"/>
  <c r="L837" i="4"/>
  <c r="L848" i="4"/>
  <c r="L859" i="4"/>
  <c r="L870" i="4"/>
  <c r="L880" i="4"/>
  <c r="L891" i="4"/>
  <c r="L900" i="4"/>
  <c r="L912" i="4"/>
  <c r="L923" i="4"/>
  <c r="L933" i="4"/>
  <c r="L944" i="4"/>
  <c r="L955" i="4"/>
  <c r="L965" i="4"/>
  <c r="L976" i="4"/>
  <c r="L987" i="4"/>
  <c r="L997" i="4"/>
  <c r="L1008" i="4"/>
  <c r="L1019" i="4"/>
  <c r="L62" i="4"/>
  <c r="L40" i="4"/>
  <c r="L42" i="4"/>
  <c r="L72" i="4"/>
  <c r="L88" i="4"/>
  <c r="L101" i="4"/>
  <c r="L115" i="4"/>
  <c r="L63" i="4"/>
  <c r="L26" i="4"/>
  <c r="L36" i="4"/>
  <c r="L43" i="4"/>
  <c r="L77" i="4"/>
  <c r="L90" i="4"/>
  <c r="L105" i="4"/>
  <c r="L120" i="4"/>
  <c r="L133" i="4"/>
  <c r="L147" i="4"/>
  <c r="L162" i="4"/>
  <c r="L176" i="4"/>
  <c r="L190" i="4"/>
  <c r="L205" i="4"/>
  <c r="L218" i="4"/>
  <c r="L233" i="4"/>
  <c r="L248" i="4"/>
  <c r="L261" i="4"/>
  <c r="L275" i="4"/>
  <c r="L290" i="4"/>
  <c r="L303" i="4"/>
  <c r="L319" i="4"/>
  <c r="L332" i="4"/>
  <c r="L347" i="4"/>
  <c r="L360" i="4"/>
  <c r="L377" i="4"/>
  <c r="L389" i="4"/>
  <c r="L402" i="4"/>
  <c r="L418" i="4"/>
  <c r="L431" i="4"/>
  <c r="L447" i="4"/>
  <c r="L461" i="4"/>
  <c r="L474" i="4"/>
  <c r="L488" i="4"/>
  <c r="L505" i="4"/>
  <c r="L517" i="4"/>
  <c r="L531" i="4"/>
  <c r="L546" i="4"/>
  <c r="L560" i="4"/>
  <c r="L574" i="4"/>
  <c r="L590" i="4"/>
  <c r="L602" i="4"/>
  <c r="L617" i="4"/>
  <c r="L631" i="4"/>
  <c r="L645" i="4"/>
  <c r="L659" i="4"/>
  <c r="L673" i="4"/>
  <c r="L688" i="4"/>
  <c r="L703" i="4"/>
  <c r="L713" i="4"/>
  <c r="L723" i="4"/>
  <c r="L735" i="4"/>
  <c r="L746" i="4"/>
  <c r="L756" i="4"/>
  <c r="L767" i="4"/>
  <c r="L778" i="4"/>
  <c r="L788" i="4"/>
  <c r="L799" i="4"/>
  <c r="L809" i="4"/>
  <c r="L820" i="4"/>
  <c r="L831" i="4"/>
  <c r="L842" i="4"/>
  <c r="L852" i="4"/>
  <c r="L863" i="4"/>
  <c r="L874" i="4"/>
  <c r="L883" i="4"/>
  <c r="L895" i="4"/>
  <c r="L906" i="4"/>
  <c r="L916" i="4"/>
  <c r="L927" i="4"/>
  <c r="L938" i="4"/>
  <c r="L948" i="4"/>
  <c r="L959" i="4"/>
  <c r="L970" i="4"/>
  <c r="L981" i="4"/>
  <c r="L991" i="4"/>
  <c r="L1002" i="4"/>
  <c r="L1012" i="4"/>
  <c r="L1023" i="4"/>
  <c r="L57" i="4"/>
  <c r="L30" i="4"/>
  <c r="L94" i="4"/>
  <c r="L122" i="4"/>
  <c r="L152" i="4"/>
  <c r="L179" i="4"/>
  <c r="L207" i="4"/>
  <c r="L64" i="4"/>
  <c r="L52" i="4"/>
  <c r="L56" i="4"/>
  <c r="L78" i="4"/>
  <c r="L92" i="4"/>
  <c r="L107" i="4"/>
  <c r="L121" i="4"/>
  <c r="L134" i="4"/>
  <c r="L149" i="4"/>
  <c r="L163" i="4"/>
  <c r="L177" i="4"/>
  <c r="L192" i="4"/>
  <c r="L206" i="4"/>
  <c r="L219" i="4"/>
  <c r="L235" i="4"/>
  <c r="L249" i="4"/>
  <c r="L262" i="4"/>
  <c r="L277" i="4"/>
  <c r="L291" i="4"/>
  <c r="L306" i="4"/>
  <c r="L321" i="4"/>
  <c r="L335" i="4"/>
  <c r="L346" i="4"/>
  <c r="L362" i="4"/>
  <c r="L376" i="4"/>
  <c r="L390" i="4"/>
  <c r="L404" i="4"/>
  <c r="L419" i="4"/>
  <c r="L433" i="4"/>
  <c r="L448" i="4"/>
  <c r="L462" i="4"/>
  <c r="L475" i="4"/>
  <c r="L491" i="4"/>
  <c r="L504" i="4"/>
  <c r="L518" i="4"/>
  <c r="L533" i="4"/>
  <c r="L547" i="4"/>
  <c r="L561" i="4"/>
  <c r="L576" i="4"/>
  <c r="L589" i="4"/>
  <c r="L603" i="4"/>
  <c r="L618" i="4"/>
  <c r="L633" i="4"/>
  <c r="L646" i="4"/>
  <c r="L661" i="4"/>
  <c r="L675" i="4"/>
  <c r="L689" i="4"/>
  <c r="L704" i="4"/>
  <c r="L715" i="4"/>
  <c r="L725" i="4"/>
  <c r="L736" i="4"/>
  <c r="L747" i="4"/>
  <c r="L757" i="4"/>
  <c r="L768" i="4"/>
  <c r="L779" i="4"/>
  <c r="L789" i="4"/>
  <c r="L801" i="4"/>
  <c r="L811" i="4"/>
  <c r="L821" i="4"/>
  <c r="L832" i="4"/>
  <c r="L844" i="4"/>
  <c r="L853" i="4"/>
  <c r="L864" i="4"/>
  <c r="L875" i="4"/>
  <c r="L885" i="4"/>
  <c r="L896" i="4"/>
  <c r="L908" i="4"/>
  <c r="L917" i="4"/>
  <c r="L929" i="4"/>
  <c r="L939" i="4"/>
  <c r="L950" i="4"/>
  <c r="L960" i="4"/>
  <c r="L971" i="4"/>
  <c r="L980" i="4"/>
  <c r="L992" i="4"/>
  <c r="L1003" i="4"/>
  <c r="L1013" i="4"/>
  <c r="L1024" i="4"/>
  <c r="L55" i="4"/>
  <c r="L79" i="4"/>
  <c r="L108" i="4"/>
  <c r="L137" i="4"/>
  <c r="L165" i="4"/>
  <c r="L194" i="4"/>
  <c r="L223" i="4"/>
  <c r="L31" i="4"/>
  <c r="L29" i="4"/>
  <c r="L53" i="4"/>
  <c r="L82" i="4"/>
  <c r="L97" i="4"/>
  <c r="L110" i="4"/>
  <c r="L123" i="4"/>
  <c r="L138" i="4"/>
  <c r="L153" i="4"/>
  <c r="L166" i="4"/>
  <c r="L181" i="4"/>
  <c r="L195" i="4"/>
  <c r="L209" i="4"/>
  <c r="L224" i="4"/>
  <c r="L238" i="4"/>
  <c r="L251" i="4"/>
  <c r="L266" i="4"/>
  <c r="L281" i="4"/>
  <c r="L293" i="4"/>
  <c r="L309" i="4"/>
  <c r="L322" i="4"/>
  <c r="L336" i="4"/>
  <c r="L352" i="4"/>
  <c r="L367" i="4"/>
  <c r="L379" i="4"/>
  <c r="L394" i="4"/>
  <c r="L408" i="4"/>
  <c r="L422" i="4"/>
  <c r="L438" i="4"/>
  <c r="L451" i="4"/>
  <c r="L465" i="4"/>
  <c r="L480" i="4"/>
  <c r="L495" i="4"/>
  <c r="L507" i="4"/>
  <c r="L521" i="4"/>
  <c r="L537" i="4"/>
  <c r="L550" i="4"/>
  <c r="L564" i="4"/>
  <c r="L580" i="4"/>
  <c r="L593" i="4"/>
  <c r="L608" i="4"/>
  <c r="L622" i="4"/>
  <c r="L634" i="4"/>
  <c r="L650" i="4"/>
  <c r="L665" i="4"/>
  <c r="L678" i="4"/>
  <c r="L693" i="4"/>
  <c r="L707" i="4"/>
  <c r="L717" i="4"/>
  <c r="L728" i="4"/>
  <c r="L740" i="4"/>
  <c r="L749" i="4"/>
  <c r="L760" i="4"/>
  <c r="L770" i="4"/>
  <c r="L781" i="4"/>
  <c r="L792" i="4"/>
  <c r="L803" i="4"/>
  <c r="L813" i="4"/>
  <c r="L824" i="4"/>
  <c r="L834" i="4"/>
  <c r="L845" i="4"/>
  <c r="L856" i="4"/>
  <c r="L867" i="4"/>
  <c r="L877" i="4"/>
  <c r="L888" i="4"/>
  <c r="L899" i="4"/>
  <c r="L909" i="4"/>
  <c r="L921" i="4"/>
  <c r="L931" i="4"/>
  <c r="L941" i="4"/>
  <c r="L952" i="4"/>
  <c r="L963" i="4"/>
  <c r="L973" i="4"/>
  <c r="L985" i="4"/>
  <c r="L995" i="4"/>
  <c r="L1005" i="4"/>
  <c r="L1016" i="4"/>
  <c r="L28" i="4"/>
  <c r="L38" i="4"/>
  <c r="L68" i="4"/>
  <c r="L83" i="4"/>
  <c r="L98" i="4"/>
  <c r="L112" i="4"/>
  <c r="L125" i="4"/>
  <c r="L25" i="4"/>
  <c r="L45" i="4"/>
  <c r="L34" i="4"/>
  <c r="L32" i="4"/>
  <c r="L51" i="4"/>
  <c r="L69" i="4"/>
  <c r="L76" i="4"/>
  <c r="L84" i="4"/>
  <c r="L91" i="4"/>
  <c r="L100" i="4"/>
  <c r="L109" i="4"/>
  <c r="L116" i="4"/>
  <c r="L124" i="4"/>
  <c r="L132" i="4"/>
  <c r="L141" i="4"/>
  <c r="L148" i="4"/>
  <c r="L156" i="4"/>
  <c r="L164" i="4"/>
  <c r="L172" i="4"/>
  <c r="L180" i="4"/>
  <c r="L188" i="4"/>
  <c r="L196" i="4"/>
  <c r="L204" i="4"/>
  <c r="L212" i="4"/>
  <c r="L220" i="4"/>
  <c r="L228" i="4"/>
  <c r="L236" i="4"/>
  <c r="L244" i="4"/>
  <c r="L252" i="4"/>
  <c r="L260" i="4"/>
  <c r="L268" i="4"/>
  <c r="L276" i="4"/>
  <c r="L285" i="4"/>
  <c r="L292" i="4"/>
  <c r="L300" i="4"/>
  <c r="L308" i="4"/>
  <c r="L317" i="4"/>
  <c r="L325" i="4"/>
  <c r="L333" i="4"/>
  <c r="L341" i="4"/>
  <c r="L348" i="4"/>
  <c r="L357" i="4"/>
  <c r="L364" i="4"/>
  <c r="L372" i="4"/>
  <c r="L380" i="4"/>
  <c r="L388" i="4"/>
  <c r="L396" i="4"/>
  <c r="L405" i="4"/>
  <c r="L412" i="4"/>
  <c r="L420" i="4"/>
  <c r="L428" i="4"/>
  <c r="L436" i="4"/>
  <c r="L443" i="4"/>
  <c r="L452" i="4"/>
  <c r="L460" i="4"/>
  <c r="L468" i="4"/>
  <c r="L476" i="4"/>
  <c r="L484" i="4"/>
  <c r="L493" i="4"/>
  <c r="L500" i="4"/>
  <c r="L508" i="4"/>
  <c r="L516" i="4"/>
  <c r="L524" i="4"/>
  <c r="L532" i="4"/>
  <c r="L540" i="4"/>
  <c r="L548" i="4"/>
  <c r="L555" i="4"/>
  <c r="L565" i="4"/>
  <c r="L573" i="4"/>
  <c r="L579" i="4"/>
  <c r="L588" i="4"/>
  <c r="L596" i="4"/>
  <c r="L604" i="4"/>
  <c r="L612" i="4"/>
  <c r="L620" i="4"/>
  <c r="L627" i="4"/>
  <c r="L636" i="4"/>
  <c r="L643" i="4"/>
  <c r="L652" i="4"/>
  <c r="L660" i="4"/>
  <c r="L668" i="4"/>
  <c r="L677" i="4"/>
  <c r="L684" i="4"/>
  <c r="L692" i="4"/>
  <c r="L700" i="4"/>
  <c r="L59" i="4"/>
  <c r="L27" i="4"/>
  <c r="L47" i="4"/>
  <c r="L33" i="4"/>
  <c r="L50" i="4"/>
  <c r="L70" i="4"/>
  <c r="L80" i="4"/>
  <c r="L86" i="4"/>
  <c r="L95" i="4"/>
  <c r="L103" i="4"/>
  <c r="L111" i="4"/>
  <c r="L119" i="4"/>
  <c r="L127" i="4"/>
  <c r="L135" i="4"/>
  <c r="L143" i="4"/>
  <c r="L151" i="4"/>
  <c r="L159" i="4"/>
  <c r="L167" i="4"/>
  <c r="L175" i="4"/>
  <c r="L183" i="4"/>
  <c r="L191" i="4"/>
  <c r="L199" i="4"/>
  <c r="L208" i="4"/>
  <c r="L215" i="4"/>
  <c r="L222" i="4"/>
  <c r="L230" i="4"/>
  <c r="L239" i="4"/>
  <c r="L247" i="4"/>
  <c r="L255" i="4"/>
  <c r="L263" i="4"/>
  <c r="L271" i="4"/>
  <c r="L279" i="4"/>
  <c r="L287" i="4"/>
  <c r="L296" i="4"/>
  <c r="L304" i="4"/>
  <c r="L311" i="4"/>
  <c r="L318" i="4"/>
  <c r="L326" i="4"/>
  <c r="L334" i="4"/>
  <c r="L343" i="4"/>
  <c r="L351" i="4"/>
  <c r="L359" i="4"/>
  <c r="L366" i="4"/>
  <c r="L375" i="4"/>
  <c r="L384" i="4"/>
  <c r="L392" i="4"/>
  <c r="L400" i="4"/>
  <c r="L406" i="4"/>
  <c r="L416" i="4"/>
  <c r="L424" i="4"/>
  <c r="L432" i="4"/>
  <c r="L439" i="4"/>
  <c r="L446" i="4"/>
  <c r="L455" i="4"/>
  <c r="L463" i="4"/>
  <c r="L471" i="4"/>
  <c r="L479" i="4"/>
  <c r="L487" i="4"/>
  <c r="L494" i="4"/>
  <c r="L503" i="4"/>
  <c r="L511" i="4"/>
  <c r="L519" i="4"/>
  <c r="L525" i="4"/>
  <c r="L535" i="4"/>
  <c r="L543" i="4"/>
  <c r="L552" i="4"/>
  <c r="L559" i="4"/>
  <c r="L567" i="4"/>
  <c r="L575" i="4"/>
  <c r="L584" i="4"/>
  <c r="L591" i="4"/>
  <c r="L599" i="4"/>
  <c r="L607" i="4"/>
  <c r="L616" i="4"/>
  <c r="L623" i="4"/>
  <c r="L632" i="4"/>
  <c r="L638" i="4"/>
  <c r="L647" i="4"/>
  <c r="L655" i="4"/>
  <c r="L663" i="4"/>
  <c r="L671" i="4"/>
  <c r="L679" i="4"/>
  <c r="L687" i="4"/>
  <c r="L695" i="4"/>
  <c r="L702" i="4"/>
  <c r="L1025" i="4"/>
  <c r="L1017" i="4"/>
  <c r="L1010" i="4"/>
  <c r="L1000" i="4"/>
  <c r="L993" i="4"/>
  <c r="L984" i="4"/>
  <c r="L977" i="4"/>
  <c r="L969" i="4"/>
  <c r="L961" i="4"/>
  <c r="L953" i="4"/>
  <c r="L945" i="4"/>
  <c r="L937" i="4"/>
  <c r="L928" i="4"/>
  <c r="L920" i="4"/>
  <c r="L913" i="4"/>
  <c r="L905" i="4"/>
  <c r="L897" i="4"/>
  <c r="L889" i="4"/>
  <c r="L881" i="4"/>
  <c r="L873" i="4"/>
  <c r="L865" i="4"/>
  <c r="L857" i="4"/>
  <c r="L850" i="4"/>
  <c r="L841" i="4"/>
  <c r="L833" i="4"/>
  <c r="L825" i="4"/>
  <c r="L817" i="4"/>
  <c r="L810" i="4"/>
  <c r="L800" i="4"/>
  <c r="L793" i="4"/>
  <c r="L785" i="4"/>
  <c r="L777" i="4"/>
  <c r="L769" i="4"/>
  <c r="L761" i="4"/>
  <c r="L753" i="4"/>
  <c r="L745" i="4"/>
  <c r="L737" i="4"/>
  <c r="L729" i="4"/>
  <c r="L721" i="4"/>
  <c r="L714" i="4"/>
  <c r="L705" i="4"/>
  <c r="L694" i="4"/>
  <c r="L683" i="4"/>
  <c r="L674" i="4"/>
  <c r="L662" i="4"/>
  <c r="L651" i="4"/>
  <c r="L640" i="4"/>
  <c r="L629" i="4"/>
  <c r="L619" i="4"/>
  <c r="L610" i="4"/>
  <c r="L598" i="4"/>
  <c r="L587" i="4"/>
  <c r="L577" i="4"/>
  <c r="L566" i="4"/>
  <c r="L556" i="4"/>
  <c r="L545" i="4"/>
  <c r="L534" i="4"/>
  <c r="L523" i="4"/>
  <c r="L513" i="4"/>
  <c r="L502" i="4"/>
  <c r="L490" i="4"/>
  <c r="L481" i="4"/>
  <c r="L470" i="4"/>
  <c r="L459" i="4"/>
  <c r="L450" i="4"/>
  <c r="L437" i="4"/>
  <c r="L427" i="4"/>
  <c r="L417" i="4"/>
  <c r="L407" i="4"/>
  <c r="L395" i="4"/>
  <c r="L385" i="4"/>
  <c r="L374" i="4"/>
  <c r="L363" i="4"/>
  <c r="L353" i="4"/>
  <c r="L342" i="4"/>
  <c r="L330" i="4"/>
  <c r="L320" i="4"/>
  <c r="L310" i="4"/>
  <c r="L298" i="4"/>
  <c r="L289" i="4"/>
  <c r="L278" i="4"/>
  <c r="L267" i="4"/>
  <c r="L257" i="4"/>
  <c r="L246" i="4"/>
  <c r="L234" i="4"/>
  <c r="L225" i="4"/>
  <c r="L214" i="4"/>
  <c r="L203" i="4"/>
  <c r="L193" i="4"/>
  <c r="L182" i="4"/>
  <c r="L171" i="4"/>
  <c r="L161" i="4"/>
  <c r="L150" i="4"/>
  <c r="L139" i="4"/>
  <c r="L130" i="4"/>
  <c r="L118" i="4"/>
  <c r="L106" i="4"/>
  <c r="L96" i="4"/>
  <c r="L87" i="4"/>
  <c r="L75" i="4"/>
  <c r="L54" i="4"/>
  <c r="L65" i="4"/>
  <c r="L39" i="4"/>
  <c r="L66" i="4"/>
  <c r="L41" i="4"/>
  <c r="L60" i="4"/>
  <c r="L1022" i="4"/>
  <c r="L1014" i="4"/>
  <c r="L1006" i="4"/>
  <c r="L998" i="4"/>
  <c r="L990" i="4"/>
  <c r="L982" i="4"/>
  <c r="L974" i="4"/>
  <c r="L966" i="4"/>
  <c r="L957" i="4"/>
  <c r="L949" i="4"/>
  <c r="L942" i="4"/>
  <c r="L934" i="4"/>
  <c r="L926" i="4"/>
  <c r="L918" i="4"/>
  <c r="L910" i="4"/>
  <c r="L902" i="4"/>
  <c r="L894" i="4"/>
  <c r="L886" i="4"/>
  <c r="L878" i="4"/>
  <c r="L869" i="4"/>
  <c r="L862" i="4"/>
  <c r="L855" i="4"/>
  <c r="L846" i="4"/>
  <c r="L838" i="4"/>
  <c r="L830" i="4"/>
  <c r="L822" i="4"/>
  <c r="L815" i="4"/>
  <c r="L807" i="4"/>
  <c r="L798" i="4"/>
  <c r="L790" i="4"/>
  <c r="L782" i="4"/>
  <c r="L774" i="4"/>
  <c r="L766" i="4"/>
  <c r="L758" i="4"/>
  <c r="L750" i="4"/>
  <c r="L742" i="4"/>
  <c r="L734" i="4"/>
  <c r="L726" i="4"/>
  <c r="L719" i="4"/>
  <c r="L710" i="4"/>
  <c r="L701" i="4"/>
  <c r="L690" i="4"/>
  <c r="L680" i="4"/>
  <c r="L669" i="4"/>
  <c r="L658" i="4"/>
  <c r="L648" i="4"/>
  <c r="L637" i="4"/>
  <c r="L626" i="4"/>
  <c r="L615" i="4"/>
  <c r="L605" i="4"/>
  <c r="L595" i="4"/>
  <c r="L583" i="4"/>
  <c r="L572" i="4"/>
  <c r="L562" i="4"/>
  <c r="L551" i="4"/>
  <c r="L541" i="4"/>
  <c r="L530" i="4"/>
  <c r="L520" i="4"/>
  <c r="L510" i="4"/>
  <c r="L498" i="4"/>
  <c r="L489" i="4"/>
  <c r="L477" i="4"/>
  <c r="L466" i="4"/>
  <c r="L456" i="4"/>
  <c r="L445" i="4"/>
  <c r="L434" i="4"/>
  <c r="L423" i="4"/>
  <c r="L413" i="4"/>
  <c r="L403" i="4"/>
  <c r="L391" i="4"/>
  <c r="L382" i="4"/>
  <c r="L371" i="4"/>
  <c r="L361" i="4"/>
  <c r="L349" i="4"/>
  <c r="L339" i="4"/>
  <c r="L328" i="4"/>
  <c r="L316" i="4"/>
  <c r="L305" i="4"/>
  <c r="L295" i="4"/>
  <c r="L284" i="4"/>
  <c r="L274" i="4"/>
  <c r="L264" i="4"/>
  <c r="L253" i="4"/>
  <c r="L242" i="4"/>
  <c r="L232" i="4"/>
  <c r="L221" i="4"/>
  <c r="L210" i="4"/>
  <c r="L200" i="4"/>
  <c r="L189" i="4"/>
  <c r="L178" i="4"/>
  <c r="L168" i="4"/>
  <c r="L157" i="4"/>
  <c r="L146" i="4"/>
  <c r="L136" i="4"/>
  <c r="L126" i="4"/>
  <c r="L114" i="4"/>
  <c r="L104" i="4"/>
  <c r="L93" i="4"/>
  <c r="L81" i="4"/>
  <c r="L73" i="4"/>
  <c r="L48" i="4"/>
  <c r="L49" i="4"/>
  <c r="L67" i="4"/>
  <c r="L58" i="4"/>
</calcChain>
</file>

<file path=xl/sharedStrings.xml><?xml version="1.0" encoding="utf-8"?>
<sst xmlns="http://schemas.openxmlformats.org/spreadsheetml/2006/main" count="15" uniqueCount="15">
  <si>
    <t>x(b)</t>
  </si>
  <si>
    <t>x(a)</t>
  </si>
  <si>
    <t>T(relative)</t>
  </si>
  <si>
    <t>T(a.u.)</t>
  </si>
  <si>
    <t>Substrate width</t>
  </si>
  <si>
    <t>Overhang</t>
  </si>
  <si>
    <t>Overhang factor</t>
  </si>
  <si>
    <t>Backing tube length</t>
  </si>
  <si>
    <t xml:space="preserve">TTS </t>
  </si>
  <si>
    <t>average</t>
  </si>
  <si>
    <t>max</t>
  </si>
  <si>
    <t>min</t>
  </si>
  <si>
    <t>diff</t>
  </si>
  <si>
    <t>+/-%</t>
  </si>
  <si>
    <t>Theoretical Uniformity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</si>
</sst>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General\ &quot;mm&quot;"/>
    <numFmt numFmtId="167" formatCode="0.0\ &quot;xTTS&quot;"/>
    <numFmt numFmtId="168" formatCode="0\ &quot;mm&quot;"/>
    <numFmt numFmtId="169" formatCode="&quot;+/-&quot;0.00%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165" fontId="0" fillId="2" borderId="0" xfId="0" applyNumberFormat="1" applyFill="1"/>
    <xf numFmtId="0" fontId="0" fillId="3" borderId="0" xfId="0" applyFill="1"/>
    <xf numFmtId="0" fontId="0" fillId="0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Border="1"/>
    <xf numFmtId="166" fontId="0" fillId="2" borderId="1" xfId="0" applyNumberFormat="1" applyFill="1" applyBorder="1" applyAlignment="1">
      <alignment horizontal="right"/>
    </xf>
    <xf numFmtId="167" fontId="0" fillId="2" borderId="1" xfId="0" applyNumberFormat="1" applyFill="1" applyBorder="1"/>
    <xf numFmtId="168" fontId="0" fillId="3" borderId="1" xfId="0" applyNumberFormat="1" applyFill="1" applyBorder="1" applyProtection="1">
      <protection locked="0"/>
    </xf>
    <xf numFmtId="0" fontId="0" fillId="2" borderId="0" xfId="0" applyFont="1" applyFill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>
      <alignment horizontal="center"/>
    </xf>
    <xf numFmtId="165" fontId="0" fillId="0" borderId="0" xfId="0" applyNumberFormat="1" applyFont="1" applyFill="1"/>
    <xf numFmtId="0" fontId="0" fillId="0" borderId="0" xfId="0" applyFont="1" applyFill="1"/>
    <xf numFmtId="2" fontId="0" fillId="2" borderId="0" xfId="0" applyNumberFormat="1" applyFont="1" applyFill="1" applyProtection="1">
      <protection hidden="1"/>
    </xf>
    <xf numFmtId="165" fontId="0" fillId="2" borderId="0" xfId="0" applyNumberFormat="1" applyFont="1" applyFill="1" applyProtection="1">
      <protection hidden="1"/>
    </xf>
    <xf numFmtId="165" fontId="0" fillId="2" borderId="0" xfId="0" applyNumberFormat="1" applyFont="1" applyFill="1"/>
    <xf numFmtId="164" fontId="0" fillId="2" borderId="0" xfId="0" applyNumberFormat="1" applyFont="1" applyFill="1" applyProtection="1">
      <protection hidden="1"/>
    </xf>
    <xf numFmtId="0" fontId="0" fillId="2" borderId="0" xfId="0" applyFont="1" applyFill="1"/>
    <xf numFmtId="10" fontId="0" fillId="2" borderId="0" xfId="0" applyNumberFormat="1" applyFont="1" applyFill="1"/>
    <xf numFmtId="164" fontId="0" fillId="0" borderId="0" xfId="0" applyNumberFormat="1" applyFill="1"/>
    <xf numFmtId="165" fontId="0" fillId="0" borderId="0" xfId="0" quotePrefix="1" applyNumberFormat="1" applyFont="1" applyFill="1"/>
    <xf numFmtId="169" fontId="0" fillId="2" borderId="2" xfId="0" applyNumberFormat="1" applyFill="1" applyBorder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0854679720483"/>
          <c:y val="5.1729133858267724E-2"/>
          <c:w val="0.84464157387588557"/>
          <c:h val="0.70279668887542901"/>
        </c:manualLayout>
      </c:layout>
      <c:scatterChart>
        <c:scatterStyle val="smoothMarker"/>
        <c:varyColors val="0"/>
        <c:ser>
          <c:idx val="6"/>
          <c:order val="0"/>
          <c:tx>
            <c:v>Uniformity Plot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'Uniformity Calculator'!$E$25:$E$1025</c:f>
              <c:numCache>
                <c:formatCode>0.0</c:formatCode>
                <c:ptCount val="1001"/>
                <c:pt idx="0" formatCode="General">
                  <c:v>-1535</c:v>
                </c:pt>
                <c:pt idx="1">
                  <c:v>-1531.93</c:v>
                </c:pt>
                <c:pt idx="2">
                  <c:v>-1528.8600000000001</c:v>
                </c:pt>
                <c:pt idx="3">
                  <c:v>-1525.7900000000002</c:v>
                </c:pt>
                <c:pt idx="4">
                  <c:v>-1522.7200000000003</c:v>
                </c:pt>
                <c:pt idx="5">
                  <c:v>-1519.6500000000003</c:v>
                </c:pt>
                <c:pt idx="6">
                  <c:v>-1516.5800000000004</c:v>
                </c:pt>
                <c:pt idx="7">
                  <c:v>-1513.5100000000004</c:v>
                </c:pt>
                <c:pt idx="8">
                  <c:v>-1510.4400000000005</c:v>
                </c:pt>
                <c:pt idx="9">
                  <c:v>-1507.3700000000006</c:v>
                </c:pt>
                <c:pt idx="10">
                  <c:v>-1504.3000000000006</c:v>
                </c:pt>
                <c:pt idx="11">
                  <c:v>-1501.2300000000007</c:v>
                </c:pt>
                <c:pt idx="12">
                  <c:v>-1498.1600000000008</c:v>
                </c:pt>
                <c:pt idx="13">
                  <c:v>-1495.0900000000008</c:v>
                </c:pt>
                <c:pt idx="14">
                  <c:v>-1492.0200000000009</c:v>
                </c:pt>
                <c:pt idx="15">
                  <c:v>-1488.950000000001</c:v>
                </c:pt>
                <c:pt idx="16">
                  <c:v>-1485.880000000001</c:v>
                </c:pt>
                <c:pt idx="17">
                  <c:v>-1482.8100000000011</c:v>
                </c:pt>
                <c:pt idx="18">
                  <c:v>-1479.7400000000011</c:v>
                </c:pt>
                <c:pt idx="19">
                  <c:v>-1476.6700000000012</c:v>
                </c:pt>
                <c:pt idx="20">
                  <c:v>-1473.6000000000013</c:v>
                </c:pt>
                <c:pt idx="21">
                  <c:v>-1470.5300000000013</c:v>
                </c:pt>
                <c:pt idx="22">
                  <c:v>-1467.4600000000014</c:v>
                </c:pt>
                <c:pt idx="23">
                  <c:v>-1464.3900000000015</c:v>
                </c:pt>
                <c:pt idx="24">
                  <c:v>-1461.3200000000015</c:v>
                </c:pt>
                <c:pt idx="25">
                  <c:v>-1458.2500000000016</c:v>
                </c:pt>
                <c:pt idx="26">
                  <c:v>-1455.1800000000017</c:v>
                </c:pt>
                <c:pt idx="27">
                  <c:v>-1452.1100000000017</c:v>
                </c:pt>
                <c:pt idx="28">
                  <c:v>-1449.0400000000018</c:v>
                </c:pt>
                <c:pt idx="29">
                  <c:v>-1445.9700000000018</c:v>
                </c:pt>
                <c:pt idx="30">
                  <c:v>-1442.9000000000019</c:v>
                </c:pt>
                <c:pt idx="31">
                  <c:v>-1439.830000000002</c:v>
                </c:pt>
                <c:pt idx="32">
                  <c:v>-1436.760000000002</c:v>
                </c:pt>
                <c:pt idx="33">
                  <c:v>-1433.6900000000021</c:v>
                </c:pt>
                <c:pt idx="34">
                  <c:v>-1430.6200000000022</c:v>
                </c:pt>
                <c:pt idx="35">
                  <c:v>-1427.5500000000022</c:v>
                </c:pt>
                <c:pt idx="36">
                  <c:v>-1424.4800000000023</c:v>
                </c:pt>
                <c:pt idx="37">
                  <c:v>-1421.4100000000024</c:v>
                </c:pt>
                <c:pt idx="38">
                  <c:v>-1418.3400000000024</c:v>
                </c:pt>
                <c:pt idx="39">
                  <c:v>-1415.2700000000025</c:v>
                </c:pt>
                <c:pt idx="40">
                  <c:v>-1412.2000000000025</c:v>
                </c:pt>
                <c:pt idx="41">
                  <c:v>-1409.1300000000026</c:v>
                </c:pt>
                <c:pt idx="42">
                  <c:v>-1406.0600000000027</c:v>
                </c:pt>
                <c:pt idx="43">
                  <c:v>-1402.9900000000027</c:v>
                </c:pt>
                <c:pt idx="44">
                  <c:v>-1399.9200000000028</c:v>
                </c:pt>
                <c:pt idx="45">
                  <c:v>-1396.8500000000029</c:v>
                </c:pt>
                <c:pt idx="46">
                  <c:v>-1393.7800000000029</c:v>
                </c:pt>
                <c:pt idx="47">
                  <c:v>-1390.710000000003</c:v>
                </c:pt>
                <c:pt idx="48">
                  <c:v>-1387.6400000000031</c:v>
                </c:pt>
                <c:pt idx="49">
                  <c:v>-1384.5700000000031</c:v>
                </c:pt>
                <c:pt idx="50">
                  <c:v>-1381.5000000000032</c:v>
                </c:pt>
                <c:pt idx="51">
                  <c:v>-1378.4300000000032</c:v>
                </c:pt>
                <c:pt idx="52">
                  <c:v>-1375.3600000000033</c:v>
                </c:pt>
                <c:pt idx="53">
                  <c:v>-1372.2900000000034</c:v>
                </c:pt>
                <c:pt idx="54">
                  <c:v>-1369.2200000000034</c:v>
                </c:pt>
                <c:pt idx="55">
                  <c:v>-1366.1500000000035</c:v>
                </c:pt>
                <c:pt idx="56">
                  <c:v>-1363.0800000000036</c:v>
                </c:pt>
                <c:pt idx="57">
                  <c:v>-1360.0100000000036</c:v>
                </c:pt>
                <c:pt idx="58">
                  <c:v>-1356.9400000000037</c:v>
                </c:pt>
                <c:pt idx="59">
                  <c:v>-1353.8700000000038</c:v>
                </c:pt>
                <c:pt idx="60">
                  <c:v>-1350.8000000000038</c:v>
                </c:pt>
                <c:pt idx="61">
                  <c:v>-1347.7300000000039</c:v>
                </c:pt>
                <c:pt idx="62">
                  <c:v>-1344.6600000000039</c:v>
                </c:pt>
                <c:pt idx="63">
                  <c:v>-1341.590000000004</c:v>
                </c:pt>
                <c:pt idx="64">
                  <c:v>-1338.5200000000041</c:v>
                </c:pt>
                <c:pt idx="65">
                  <c:v>-1335.4500000000041</c:v>
                </c:pt>
                <c:pt idx="66">
                  <c:v>-1332.3800000000042</c:v>
                </c:pt>
                <c:pt idx="67">
                  <c:v>-1329.3100000000043</c:v>
                </c:pt>
                <c:pt idx="68">
                  <c:v>-1326.2400000000043</c:v>
                </c:pt>
                <c:pt idx="69">
                  <c:v>-1323.1700000000044</c:v>
                </c:pt>
                <c:pt idx="70">
                  <c:v>-1320.1000000000045</c:v>
                </c:pt>
                <c:pt idx="71">
                  <c:v>-1317.0300000000045</c:v>
                </c:pt>
                <c:pt idx="72">
                  <c:v>-1313.9600000000046</c:v>
                </c:pt>
                <c:pt idx="73">
                  <c:v>-1310.8900000000046</c:v>
                </c:pt>
                <c:pt idx="74">
                  <c:v>-1307.8200000000047</c:v>
                </c:pt>
                <c:pt idx="75">
                  <c:v>-1304.7500000000048</c:v>
                </c:pt>
                <c:pt idx="76">
                  <c:v>-1301.6800000000048</c:v>
                </c:pt>
                <c:pt idx="77">
                  <c:v>-1298.6100000000049</c:v>
                </c:pt>
                <c:pt idx="78">
                  <c:v>-1295.540000000005</c:v>
                </c:pt>
                <c:pt idx="79">
                  <c:v>-1292.470000000005</c:v>
                </c:pt>
                <c:pt idx="80">
                  <c:v>-1289.4000000000051</c:v>
                </c:pt>
                <c:pt idx="81">
                  <c:v>-1286.3300000000052</c:v>
                </c:pt>
                <c:pt idx="82">
                  <c:v>-1283.2600000000052</c:v>
                </c:pt>
                <c:pt idx="83">
                  <c:v>-1280.1900000000053</c:v>
                </c:pt>
                <c:pt idx="84">
                  <c:v>-1277.1200000000053</c:v>
                </c:pt>
                <c:pt idx="85">
                  <c:v>-1274.0500000000054</c:v>
                </c:pt>
                <c:pt idx="86">
                  <c:v>-1270.9800000000055</c:v>
                </c:pt>
                <c:pt idx="87">
                  <c:v>-1267.9100000000055</c:v>
                </c:pt>
                <c:pt idx="88">
                  <c:v>-1264.8400000000056</c:v>
                </c:pt>
                <c:pt idx="89">
                  <c:v>-1261.7700000000057</c:v>
                </c:pt>
                <c:pt idx="90">
                  <c:v>-1258.7000000000057</c:v>
                </c:pt>
                <c:pt idx="91">
                  <c:v>-1255.6300000000058</c:v>
                </c:pt>
                <c:pt idx="92">
                  <c:v>-1252.5600000000059</c:v>
                </c:pt>
                <c:pt idx="93">
                  <c:v>-1249.4900000000059</c:v>
                </c:pt>
                <c:pt idx="94">
                  <c:v>-1246.420000000006</c:v>
                </c:pt>
                <c:pt idx="95">
                  <c:v>-1243.350000000006</c:v>
                </c:pt>
                <c:pt idx="96">
                  <c:v>-1240.2800000000061</c:v>
                </c:pt>
                <c:pt idx="97">
                  <c:v>-1237.2100000000062</c:v>
                </c:pt>
                <c:pt idx="98">
                  <c:v>-1234.1400000000062</c:v>
                </c:pt>
                <c:pt idx="99">
                  <c:v>-1231.0700000000063</c:v>
                </c:pt>
                <c:pt idx="100">
                  <c:v>-1228.0000000000064</c:v>
                </c:pt>
                <c:pt idx="101">
                  <c:v>-1224.9300000000064</c:v>
                </c:pt>
                <c:pt idx="102">
                  <c:v>-1221.8600000000065</c:v>
                </c:pt>
                <c:pt idx="103">
                  <c:v>-1218.7900000000066</c:v>
                </c:pt>
                <c:pt idx="104">
                  <c:v>-1215.7200000000066</c:v>
                </c:pt>
                <c:pt idx="105">
                  <c:v>-1212.6500000000067</c:v>
                </c:pt>
                <c:pt idx="106">
                  <c:v>-1209.5800000000067</c:v>
                </c:pt>
                <c:pt idx="107">
                  <c:v>-1206.5100000000068</c:v>
                </c:pt>
                <c:pt idx="108">
                  <c:v>-1203.4400000000069</c:v>
                </c:pt>
                <c:pt idx="109">
                  <c:v>-1200.3700000000069</c:v>
                </c:pt>
                <c:pt idx="110">
                  <c:v>-1197.300000000007</c:v>
                </c:pt>
                <c:pt idx="111">
                  <c:v>-1194.2300000000071</c:v>
                </c:pt>
                <c:pt idx="112">
                  <c:v>-1191.1600000000071</c:v>
                </c:pt>
                <c:pt idx="113">
                  <c:v>-1188.0900000000072</c:v>
                </c:pt>
                <c:pt idx="114">
                  <c:v>-1185.0200000000073</c:v>
                </c:pt>
                <c:pt idx="115">
                  <c:v>-1181.9500000000073</c:v>
                </c:pt>
                <c:pt idx="116">
                  <c:v>-1178.8800000000074</c:v>
                </c:pt>
                <c:pt idx="117">
                  <c:v>-1175.8100000000074</c:v>
                </c:pt>
                <c:pt idx="118">
                  <c:v>-1172.7400000000075</c:v>
                </c:pt>
                <c:pt idx="119">
                  <c:v>-1169.6700000000076</c:v>
                </c:pt>
                <c:pt idx="120">
                  <c:v>-1166.6000000000076</c:v>
                </c:pt>
                <c:pt idx="121">
                  <c:v>-1163.5300000000077</c:v>
                </c:pt>
                <c:pt idx="122">
                  <c:v>-1160.4600000000078</c:v>
                </c:pt>
                <c:pt idx="123">
                  <c:v>-1157.3900000000078</c:v>
                </c:pt>
                <c:pt idx="124">
                  <c:v>-1154.3200000000079</c:v>
                </c:pt>
                <c:pt idx="125">
                  <c:v>-1151.250000000008</c:v>
                </c:pt>
                <c:pt idx="126">
                  <c:v>-1148.180000000008</c:v>
                </c:pt>
                <c:pt idx="127">
                  <c:v>-1145.1100000000081</c:v>
                </c:pt>
                <c:pt idx="128">
                  <c:v>-1142.0400000000081</c:v>
                </c:pt>
                <c:pt idx="129">
                  <c:v>-1138.9700000000082</c:v>
                </c:pt>
                <c:pt idx="130">
                  <c:v>-1135.9000000000083</c:v>
                </c:pt>
                <c:pt idx="131">
                  <c:v>-1132.8300000000083</c:v>
                </c:pt>
                <c:pt idx="132">
                  <c:v>-1129.7600000000084</c:v>
                </c:pt>
                <c:pt idx="133">
                  <c:v>-1126.6900000000085</c:v>
                </c:pt>
                <c:pt idx="134">
                  <c:v>-1123.6200000000085</c:v>
                </c:pt>
                <c:pt idx="135">
                  <c:v>-1120.5500000000086</c:v>
                </c:pt>
                <c:pt idx="136">
                  <c:v>-1117.4800000000087</c:v>
                </c:pt>
                <c:pt idx="137">
                  <c:v>-1114.4100000000087</c:v>
                </c:pt>
                <c:pt idx="138">
                  <c:v>-1111.3400000000088</c:v>
                </c:pt>
                <c:pt idx="139">
                  <c:v>-1108.2700000000088</c:v>
                </c:pt>
                <c:pt idx="140">
                  <c:v>-1105.2000000000089</c:v>
                </c:pt>
                <c:pt idx="141">
                  <c:v>-1102.130000000009</c:v>
                </c:pt>
                <c:pt idx="142">
                  <c:v>-1099.060000000009</c:v>
                </c:pt>
                <c:pt idx="143">
                  <c:v>-1095.9900000000091</c:v>
                </c:pt>
                <c:pt idx="144">
                  <c:v>-1092.9200000000092</c:v>
                </c:pt>
                <c:pt idx="145">
                  <c:v>-1089.8500000000092</c:v>
                </c:pt>
                <c:pt idx="146">
                  <c:v>-1086.7800000000093</c:v>
                </c:pt>
                <c:pt idx="147">
                  <c:v>-1083.7100000000094</c:v>
                </c:pt>
                <c:pt idx="148">
                  <c:v>-1080.6400000000094</c:v>
                </c:pt>
                <c:pt idx="149">
                  <c:v>-1077.5700000000095</c:v>
                </c:pt>
                <c:pt idx="150">
                  <c:v>-1074.5000000000095</c:v>
                </c:pt>
                <c:pt idx="151">
                  <c:v>-1071.4300000000096</c:v>
                </c:pt>
                <c:pt idx="152">
                  <c:v>-1068.3600000000097</c:v>
                </c:pt>
                <c:pt idx="153">
                  <c:v>-1065.2900000000097</c:v>
                </c:pt>
                <c:pt idx="154">
                  <c:v>-1062.2200000000098</c:v>
                </c:pt>
                <c:pt idx="155">
                  <c:v>-1059.1500000000099</c:v>
                </c:pt>
                <c:pt idx="156">
                  <c:v>-1056.0800000000099</c:v>
                </c:pt>
                <c:pt idx="157">
                  <c:v>-1053.01000000001</c:v>
                </c:pt>
                <c:pt idx="158">
                  <c:v>-1049.9400000000101</c:v>
                </c:pt>
                <c:pt idx="159">
                  <c:v>-1046.8700000000101</c:v>
                </c:pt>
                <c:pt idx="160">
                  <c:v>-1043.8000000000102</c:v>
                </c:pt>
                <c:pt idx="161">
                  <c:v>-1040.7300000000103</c:v>
                </c:pt>
                <c:pt idx="162">
                  <c:v>-1037.6600000000103</c:v>
                </c:pt>
                <c:pt idx="163">
                  <c:v>-1034.5900000000104</c:v>
                </c:pt>
                <c:pt idx="164">
                  <c:v>-1031.5200000000104</c:v>
                </c:pt>
                <c:pt idx="165">
                  <c:v>-1028.4500000000105</c:v>
                </c:pt>
                <c:pt idx="166">
                  <c:v>-1025.3800000000106</c:v>
                </c:pt>
                <c:pt idx="167">
                  <c:v>-1022.3100000000105</c:v>
                </c:pt>
                <c:pt idx="168">
                  <c:v>-1019.2400000000105</c:v>
                </c:pt>
                <c:pt idx="169">
                  <c:v>-1016.1700000000104</c:v>
                </c:pt>
                <c:pt idx="170">
                  <c:v>-1013.1000000000104</c:v>
                </c:pt>
                <c:pt idx="171">
                  <c:v>-1010.0300000000103</c:v>
                </c:pt>
                <c:pt idx="172">
                  <c:v>-1006.9600000000103</c:v>
                </c:pt>
                <c:pt idx="173">
                  <c:v>-1003.8900000000102</c:v>
                </c:pt>
                <c:pt idx="174">
                  <c:v>-1000.8200000000102</c:v>
                </c:pt>
                <c:pt idx="175">
                  <c:v>-997.75000000001012</c:v>
                </c:pt>
                <c:pt idx="176">
                  <c:v>-994.68000000001007</c:v>
                </c:pt>
                <c:pt idx="177">
                  <c:v>-991.61000000001002</c:v>
                </c:pt>
                <c:pt idx="178">
                  <c:v>-988.54000000000997</c:v>
                </c:pt>
                <c:pt idx="179">
                  <c:v>-985.47000000000992</c:v>
                </c:pt>
                <c:pt idx="180">
                  <c:v>-982.40000000000987</c:v>
                </c:pt>
                <c:pt idx="181">
                  <c:v>-979.33000000000982</c:v>
                </c:pt>
                <c:pt idx="182">
                  <c:v>-976.26000000000977</c:v>
                </c:pt>
                <c:pt idx="183">
                  <c:v>-973.19000000000972</c:v>
                </c:pt>
                <c:pt idx="184">
                  <c:v>-970.12000000000967</c:v>
                </c:pt>
                <c:pt idx="185">
                  <c:v>-967.05000000000962</c:v>
                </c:pt>
                <c:pt idx="186">
                  <c:v>-963.98000000000957</c:v>
                </c:pt>
                <c:pt idx="187">
                  <c:v>-960.91000000000952</c:v>
                </c:pt>
                <c:pt idx="188">
                  <c:v>-957.84000000000947</c:v>
                </c:pt>
                <c:pt idx="189">
                  <c:v>-954.77000000000942</c:v>
                </c:pt>
                <c:pt idx="190">
                  <c:v>-951.70000000000937</c:v>
                </c:pt>
                <c:pt idx="191">
                  <c:v>-948.63000000000932</c:v>
                </c:pt>
                <c:pt idx="192">
                  <c:v>-945.56000000000927</c:v>
                </c:pt>
                <c:pt idx="193">
                  <c:v>-942.49000000000922</c:v>
                </c:pt>
                <c:pt idx="194">
                  <c:v>-939.42000000000917</c:v>
                </c:pt>
                <c:pt idx="195">
                  <c:v>-936.35000000000912</c:v>
                </c:pt>
                <c:pt idx="196">
                  <c:v>-933.28000000000907</c:v>
                </c:pt>
                <c:pt idx="197">
                  <c:v>-930.21000000000902</c:v>
                </c:pt>
                <c:pt idx="198">
                  <c:v>-927.14000000000897</c:v>
                </c:pt>
                <c:pt idx="199">
                  <c:v>-924.07000000000892</c:v>
                </c:pt>
                <c:pt idx="200">
                  <c:v>-921.00000000000887</c:v>
                </c:pt>
                <c:pt idx="201">
                  <c:v>-917.93000000000882</c:v>
                </c:pt>
                <c:pt idx="202">
                  <c:v>-914.86000000000877</c:v>
                </c:pt>
                <c:pt idx="203">
                  <c:v>-911.79000000000872</c:v>
                </c:pt>
                <c:pt idx="204">
                  <c:v>-908.72000000000867</c:v>
                </c:pt>
                <c:pt idx="205">
                  <c:v>-905.65000000000862</c:v>
                </c:pt>
                <c:pt idx="206">
                  <c:v>-902.58000000000857</c:v>
                </c:pt>
                <c:pt idx="207">
                  <c:v>-899.51000000000852</c:v>
                </c:pt>
                <c:pt idx="208">
                  <c:v>-896.44000000000847</c:v>
                </c:pt>
                <c:pt idx="209">
                  <c:v>-893.37000000000842</c:v>
                </c:pt>
                <c:pt idx="210">
                  <c:v>-890.30000000000837</c:v>
                </c:pt>
                <c:pt idx="211">
                  <c:v>-887.23000000000832</c:v>
                </c:pt>
                <c:pt idx="212">
                  <c:v>-884.16000000000827</c:v>
                </c:pt>
                <c:pt idx="213">
                  <c:v>-881.09000000000822</c:v>
                </c:pt>
                <c:pt idx="214">
                  <c:v>-878.02000000000817</c:v>
                </c:pt>
                <c:pt idx="215">
                  <c:v>-874.95000000000812</c:v>
                </c:pt>
                <c:pt idx="216">
                  <c:v>-871.88000000000807</c:v>
                </c:pt>
                <c:pt idx="217">
                  <c:v>-868.81000000000802</c:v>
                </c:pt>
                <c:pt idx="218">
                  <c:v>-865.74000000000797</c:v>
                </c:pt>
                <c:pt idx="219">
                  <c:v>-862.67000000000792</c:v>
                </c:pt>
                <c:pt idx="220">
                  <c:v>-859.60000000000787</c:v>
                </c:pt>
                <c:pt idx="221">
                  <c:v>-856.53000000000782</c:v>
                </c:pt>
                <c:pt idx="222">
                  <c:v>-853.46000000000777</c:v>
                </c:pt>
                <c:pt idx="223">
                  <c:v>-850.39000000000772</c:v>
                </c:pt>
                <c:pt idx="224">
                  <c:v>-847.32000000000767</c:v>
                </c:pt>
                <c:pt idx="225">
                  <c:v>-844.25000000000762</c:v>
                </c:pt>
                <c:pt idx="226">
                  <c:v>-841.18000000000757</c:v>
                </c:pt>
                <c:pt idx="227">
                  <c:v>-838.11000000000752</c:v>
                </c:pt>
                <c:pt idx="228">
                  <c:v>-835.04000000000747</c:v>
                </c:pt>
                <c:pt idx="229">
                  <c:v>-831.97000000000742</c:v>
                </c:pt>
                <c:pt idx="230">
                  <c:v>-828.90000000000737</c:v>
                </c:pt>
                <c:pt idx="231">
                  <c:v>-825.83000000000732</c:v>
                </c:pt>
                <c:pt idx="232">
                  <c:v>-822.76000000000727</c:v>
                </c:pt>
                <c:pt idx="233">
                  <c:v>-819.69000000000722</c:v>
                </c:pt>
                <c:pt idx="234">
                  <c:v>-816.62000000000717</c:v>
                </c:pt>
                <c:pt idx="235">
                  <c:v>-813.55000000000712</c:v>
                </c:pt>
                <c:pt idx="236">
                  <c:v>-810.48000000000707</c:v>
                </c:pt>
                <c:pt idx="237">
                  <c:v>-807.41000000000702</c:v>
                </c:pt>
                <c:pt idx="238">
                  <c:v>-804.34000000000697</c:v>
                </c:pt>
                <c:pt idx="239">
                  <c:v>-801.27000000000692</c:v>
                </c:pt>
                <c:pt idx="240">
                  <c:v>-798.20000000000687</c:v>
                </c:pt>
                <c:pt idx="241">
                  <c:v>-795.13000000000682</c:v>
                </c:pt>
                <c:pt idx="242">
                  <c:v>-792.06000000000677</c:v>
                </c:pt>
                <c:pt idx="243">
                  <c:v>-788.99000000000672</c:v>
                </c:pt>
                <c:pt idx="244">
                  <c:v>-785.92000000000667</c:v>
                </c:pt>
                <c:pt idx="245">
                  <c:v>-782.85000000000662</c:v>
                </c:pt>
                <c:pt idx="246">
                  <c:v>-779.78000000000657</c:v>
                </c:pt>
                <c:pt idx="247">
                  <c:v>-776.71000000000652</c:v>
                </c:pt>
                <c:pt idx="248">
                  <c:v>-773.64000000000647</c:v>
                </c:pt>
                <c:pt idx="249">
                  <c:v>-770.57000000000642</c:v>
                </c:pt>
                <c:pt idx="250">
                  <c:v>-767.50000000000637</c:v>
                </c:pt>
                <c:pt idx="251">
                  <c:v>-764.43000000000632</c:v>
                </c:pt>
                <c:pt idx="252">
                  <c:v>-761.36000000000627</c:v>
                </c:pt>
                <c:pt idx="253">
                  <c:v>-758.29000000000622</c:v>
                </c:pt>
                <c:pt idx="254">
                  <c:v>-755.22000000000617</c:v>
                </c:pt>
                <c:pt idx="255">
                  <c:v>-752.15000000000612</c:v>
                </c:pt>
                <c:pt idx="256">
                  <c:v>-749.08000000000607</c:v>
                </c:pt>
                <c:pt idx="257">
                  <c:v>-746.01000000000602</c:v>
                </c:pt>
                <c:pt idx="258">
                  <c:v>-742.94000000000597</c:v>
                </c:pt>
                <c:pt idx="259">
                  <c:v>-739.87000000000592</c:v>
                </c:pt>
                <c:pt idx="260">
                  <c:v>-736.80000000000587</c:v>
                </c:pt>
                <c:pt idx="261">
                  <c:v>-733.73000000000582</c:v>
                </c:pt>
                <c:pt idx="262">
                  <c:v>-730.66000000000577</c:v>
                </c:pt>
                <c:pt idx="263">
                  <c:v>-727.59000000000572</c:v>
                </c:pt>
                <c:pt idx="264">
                  <c:v>-724.52000000000567</c:v>
                </c:pt>
                <c:pt idx="265">
                  <c:v>-721.45000000000562</c:v>
                </c:pt>
                <c:pt idx="266">
                  <c:v>-718.38000000000557</c:v>
                </c:pt>
                <c:pt idx="267">
                  <c:v>-715.31000000000552</c:v>
                </c:pt>
                <c:pt idx="268">
                  <c:v>-712.24000000000547</c:v>
                </c:pt>
                <c:pt idx="269">
                  <c:v>-709.17000000000542</c:v>
                </c:pt>
                <c:pt idx="270">
                  <c:v>-706.10000000000537</c:v>
                </c:pt>
                <c:pt idx="271">
                  <c:v>-703.03000000000532</c:v>
                </c:pt>
                <c:pt idx="272">
                  <c:v>-699.96000000000527</c:v>
                </c:pt>
                <c:pt idx="273">
                  <c:v>-696.89000000000522</c:v>
                </c:pt>
                <c:pt idx="274">
                  <c:v>-693.82000000000517</c:v>
                </c:pt>
                <c:pt idx="275">
                  <c:v>-690.75000000000512</c:v>
                </c:pt>
                <c:pt idx="276">
                  <c:v>-687.68000000000507</c:v>
                </c:pt>
                <c:pt idx="277">
                  <c:v>-684.61000000000502</c:v>
                </c:pt>
                <c:pt idx="278">
                  <c:v>-681.54000000000497</c:v>
                </c:pt>
                <c:pt idx="279">
                  <c:v>-678.47000000000492</c:v>
                </c:pt>
                <c:pt idx="280">
                  <c:v>-675.40000000000487</c:v>
                </c:pt>
                <c:pt idx="281">
                  <c:v>-672.33000000000482</c:v>
                </c:pt>
                <c:pt idx="282">
                  <c:v>-669.26000000000477</c:v>
                </c:pt>
                <c:pt idx="283">
                  <c:v>-666.19000000000472</c:v>
                </c:pt>
                <c:pt idx="284">
                  <c:v>-663.12000000000467</c:v>
                </c:pt>
                <c:pt idx="285">
                  <c:v>-660.05000000000462</c:v>
                </c:pt>
                <c:pt idx="286">
                  <c:v>-656.98000000000457</c:v>
                </c:pt>
                <c:pt idx="287">
                  <c:v>-653.91000000000452</c:v>
                </c:pt>
                <c:pt idx="288">
                  <c:v>-650.84000000000447</c:v>
                </c:pt>
                <c:pt idx="289">
                  <c:v>-647.77000000000442</c:v>
                </c:pt>
                <c:pt idx="290">
                  <c:v>-644.70000000000437</c:v>
                </c:pt>
                <c:pt idx="291">
                  <c:v>-641.63000000000432</c:v>
                </c:pt>
                <c:pt idx="292">
                  <c:v>-638.56000000000427</c:v>
                </c:pt>
                <c:pt idx="293">
                  <c:v>-635.49000000000422</c:v>
                </c:pt>
                <c:pt idx="294">
                  <c:v>-632.42000000000417</c:v>
                </c:pt>
                <c:pt idx="295">
                  <c:v>-629.35000000000412</c:v>
                </c:pt>
                <c:pt idx="296">
                  <c:v>-626.28000000000407</c:v>
                </c:pt>
                <c:pt idx="297">
                  <c:v>-623.21000000000402</c:v>
                </c:pt>
                <c:pt idx="298">
                  <c:v>-620.14000000000397</c:v>
                </c:pt>
                <c:pt idx="299">
                  <c:v>-617.07000000000392</c:v>
                </c:pt>
                <c:pt idx="300">
                  <c:v>-614.00000000000387</c:v>
                </c:pt>
                <c:pt idx="301">
                  <c:v>-610.93000000000382</c:v>
                </c:pt>
                <c:pt idx="302">
                  <c:v>-607.86000000000377</c:v>
                </c:pt>
                <c:pt idx="303">
                  <c:v>-604.79000000000372</c:v>
                </c:pt>
                <c:pt idx="304">
                  <c:v>-601.72000000000367</c:v>
                </c:pt>
                <c:pt idx="305">
                  <c:v>-598.65000000000362</c:v>
                </c:pt>
                <c:pt idx="306">
                  <c:v>-595.58000000000357</c:v>
                </c:pt>
                <c:pt idx="307">
                  <c:v>-592.51000000000352</c:v>
                </c:pt>
                <c:pt idx="308">
                  <c:v>-589.44000000000347</c:v>
                </c:pt>
                <c:pt idx="309">
                  <c:v>-586.37000000000342</c:v>
                </c:pt>
                <c:pt idx="310">
                  <c:v>-583.30000000000337</c:v>
                </c:pt>
                <c:pt idx="311">
                  <c:v>-580.23000000000332</c:v>
                </c:pt>
                <c:pt idx="312">
                  <c:v>-577.16000000000327</c:v>
                </c:pt>
                <c:pt idx="313">
                  <c:v>-574.09000000000322</c:v>
                </c:pt>
                <c:pt idx="314">
                  <c:v>-571.02000000000317</c:v>
                </c:pt>
                <c:pt idx="315">
                  <c:v>-567.95000000000312</c:v>
                </c:pt>
                <c:pt idx="316">
                  <c:v>-564.88000000000306</c:v>
                </c:pt>
                <c:pt idx="317">
                  <c:v>-561.81000000000301</c:v>
                </c:pt>
                <c:pt idx="318">
                  <c:v>-558.74000000000296</c:v>
                </c:pt>
                <c:pt idx="319">
                  <c:v>-555.67000000000291</c:v>
                </c:pt>
                <c:pt idx="320">
                  <c:v>-552.60000000000286</c:v>
                </c:pt>
                <c:pt idx="321">
                  <c:v>-549.53000000000281</c:v>
                </c:pt>
                <c:pt idx="322">
                  <c:v>-546.46000000000276</c:v>
                </c:pt>
                <c:pt idx="323">
                  <c:v>-543.39000000000271</c:v>
                </c:pt>
                <c:pt idx="324">
                  <c:v>-540.32000000000266</c:v>
                </c:pt>
                <c:pt idx="325">
                  <c:v>-537.25000000000261</c:v>
                </c:pt>
                <c:pt idx="326">
                  <c:v>-534.18000000000256</c:v>
                </c:pt>
                <c:pt idx="327">
                  <c:v>-531.11000000000251</c:v>
                </c:pt>
                <c:pt idx="328">
                  <c:v>-528.04000000000246</c:v>
                </c:pt>
                <c:pt idx="329">
                  <c:v>-524.97000000000241</c:v>
                </c:pt>
                <c:pt idx="330">
                  <c:v>-521.90000000000236</c:v>
                </c:pt>
                <c:pt idx="331">
                  <c:v>-518.83000000000231</c:v>
                </c:pt>
                <c:pt idx="332">
                  <c:v>-515.76000000000226</c:v>
                </c:pt>
                <c:pt idx="333">
                  <c:v>-512.69000000000221</c:v>
                </c:pt>
                <c:pt idx="334">
                  <c:v>-509.62000000000222</c:v>
                </c:pt>
                <c:pt idx="335">
                  <c:v>-506.55000000000223</c:v>
                </c:pt>
                <c:pt idx="336">
                  <c:v>-503.48000000000224</c:v>
                </c:pt>
                <c:pt idx="337">
                  <c:v>-500.41000000000224</c:v>
                </c:pt>
                <c:pt idx="338">
                  <c:v>-497.34000000000225</c:v>
                </c:pt>
                <c:pt idx="339">
                  <c:v>-494.27000000000226</c:v>
                </c:pt>
                <c:pt idx="340">
                  <c:v>-491.20000000000226</c:v>
                </c:pt>
                <c:pt idx="341">
                  <c:v>-488.13000000000227</c:v>
                </c:pt>
                <c:pt idx="342">
                  <c:v>-485.06000000000228</c:v>
                </c:pt>
                <c:pt idx="343">
                  <c:v>-481.99000000000228</c:v>
                </c:pt>
                <c:pt idx="344">
                  <c:v>-478.92000000000229</c:v>
                </c:pt>
                <c:pt idx="345">
                  <c:v>-475.8500000000023</c:v>
                </c:pt>
                <c:pt idx="346">
                  <c:v>-472.7800000000023</c:v>
                </c:pt>
                <c:pt idx="347">
                  <c:v>-469.71000000000231</c:v>
                </c:pt>
                <c:pt idx="348">
                  <c:v>-466.64000000000232</c:v>
                </c:pt>
                <c:pt idx="349">
                  <c:v>-463.57000000000232</c:v>
                </c:pt>
                <c:pt idx="350">
                  <c:v>-460.50000000000233</c:v>
                </c:pt>
                <c:pt idx="351">
                  <c:v>-457.43000000000234</c:v>
                </c:pt>
                <c:pt idx="352">
                  <c:v>-454.36000000000234</c:v>
                </c:pt>
                <c:pt idx="353">
                  <c:v>-451.29000000000235</c:v>
                </c:pt>
                <c:pt idx="354">
                  <c:v>-448.22000000000236</c:v>
                </c:pt>
                <c:pt idx="355">
                  <c:v>-445.15000000000236</c:v>
                </c:pt>
                <c:pt idx="356">
                  <c:v>-442.08000000000237</c:v>
                </c:pt>
                <c:pt idx="357">
                  <c:v>-439.01000000000238</c:v>
                </c:pt>
                <c:pt idx="358">
                  <c:v>-435.94000000000239</c:v>
                </c:pt>
                <c:pt idx="359">
                  <c:v>-432.87000000000239</c:v>
                </c:pt>
                <c:pt idx="360">
                  <c:v>-429.8000000000024</c:v>
                </c:pt>
                <c:pt idx="361">
                  <c:v>-426.73000000000241</c:v>
                </c:pt>
                <c:pt idx="362">
                  <c:v>-423.66000000000241</c:v>
                </c:pt>
                <c:pt idx="363">
                  <c:v>-420.59000000000242</c:v>
                </c:pt>
                <c:pt idx="364">
                  <c:v>-417.52000000000243</c:v>
                </c:pt>
                <c:pt idx="365">
                  <c:v>-414.45000000000243</c:v>
                </c:pt>
                <c:pt idx="366">
                  <c:v>-411.38000000000244</c:v>
                </c:pt>
                <c:pt idx="367">
                  <c:v>-408.31000000000245</c:v>
                </c:pt>
                <c:pt idx="368">
                  <c:v>-405.24000000000245</c:v>
                </c:pt>
                <c:pt idx="369">
                  <c:v>-402.17000000000246</c:v>
                </c:pt>
                <c:pt idx="370">
                  <c:v>-399.10000000000247</c:v>
                </c:pt>
                <c:pt idx="371">
                  <c:v>-396.03000000000247</c:v>
                </c:pt>
                <c:pt idx="372">
                  <c:v>-392.96000000000248</c:v>
                </c:pt>
                <c:pt idx="373">
                  <c:v>-389.89000000000249</c:v>
                </c:pt>
                <c:pt idx="374">
                  <c:v>-386.82000000000249</c:v>
                </c:pt>
                <c:pt idx="375">
                  <c:v>-383.7500000000025</c:v>
                </c:pt>
                <c:pt idx="376">
                  <c:v>-380.68000000000251</c:v>
                </c:pt>
                <c:pt idx="377">
                  <c:v>-377.61000000000251</c:v>
                </c:pt>
                <c:pt idx="378">
                  <c:v>-374.54000000000252</c:v>
                </c:pt>
                <c:pt idx="379">
                  <c:v>-371.47000000000253</c:v>
                </c:pt>
                <c:pt idx="380">
                  <c:v>-368.40000000000254</c:v>
                </c:pt>
                <c:pt idx="381">
                  <c:v>-365.33000000000254</c:v>
                </c:pt>
                <c:pt idx="382">
                  <c:v>-362.26000000000255</c:v>
                </c:pt>
                <c:pt idx="383">
                  <c:v>-359.19000000000256</c:v>
                </c:pt>
                <c:pt idx="384">
                  <c:v>-356.12000000000256</c:v>
                </c:pt>
                <c:pt idx="385">
                  <c:v>-353.05000000000257</c:v>
                </c:pt>
                <c:pt idx="386">
                  <c:v>-349.98000000000258</c:v>
                </c:pt>
                <c:pt idx="387">
                  <c:v>-346.91000000000258</c:v>
                </c:pt>
                <c:pt idx="388">
                  <c:v>-343.84000000000259</c:v>
                </c:pt>
                <c:pt idx="389">
                  <c:v>-340.7700000000026</c:v>
                </c:pt>
                <c:pt idx="390">
                  <c:v>-337.7000000000026</c:v>
                </c:pt>
                <c:pt idx="391">
                  <c:v>-334.63000000000261</c:v>
                </c:pt>
                <c:pt idx="392">
                  <c:v>-331.56000000000262</c:v>
                </c:pt>
                <c:pt idx="393">
                  <c:v>-328.49000000000262</c:v>
                </c:pt>
                <c:pt idx="394">
                  <c:v>-325.42000000000263</c:v>
                </c:pt>
                <c:pt idx="395">
                  <c:v>-322.35000000000264</c:v>
                </c:pt>
                <c:pt idx="396">
                  <c:v>-319.28000000000264</c:v>
                </c:pt>
                <c:pt idx="397">
                  <c:v>-316.21000000000265</c:v>
                </c:pt>
                <c:pt idx="398">
                  <c:v>-313.14000000000266</c:v>
                </c:pt>
                <c:pt idx="399">
                  <c:v>-310.07000000000266</c:v>
                </c:pt>
                <c:pt idx="400">
                  <c:v>-307.00000000000267</c:v>
                </c:pt>
                <c:pt idx="401">
                  <c:v>-303.93000000000268</c:v>
                </c:pt>
                <c:pt idx="402">
                  <c:v>-300.86000000000269</c:v>
                </c:pt>
                <c:pt idx="403">
                  <c:v>-297.79000000000269</c:v>
                </c:pt>
                <c:pt idx="404">
                  <c:v>-294.7200000000027</c:v>
                </c:pt>
                <c:pt idx="405">
                  <c:v>-291.65000000000271</c:v>
                </c:pt>
                <c:pt idx="406">
                  <c:v>-288.58000000000271</c:v>
                </c:pt>
                <c:pt idx="407">
                  <c:v>-285.51000000000272</c:v>
                </c:pt>
                <c:pt idx="408">
                  <c:v>-282.44000000000273</c:v>
                </c:pt>
                <c:pt idx="409">
                  <c:v>-279.37000000000273</c:v>
                </c:pt>
                <c:pt idx="410">
                  <c:v>-276.30000000000274</c:v>
                </c:pt>
                <c:pt idx="411">
                  <c:v>-273.23000000000275</c:v>
                </c:pt>
                <c:pt idx="412">
                  <c:v>-270.16000000000275</c:v>
                </c:pt>
                <c:pt idx="413">
                  <c:v>-267.09000000000276</c:v>
                </c:pt>
                <c:pt idx="414">
                  <c:v>-264.02000000000277</c:v>
                </c:pt>
                <c:pt idx="415">
                  <c:v>-260.95000000000277</c:v>
                </c:pt>
                <c:pt idx="416">
                  <c:v>-257.88000000000278</c:v>
                </c:pt>
                <c:pt idx="417">
                  <c:v>-254.81000000000279</c:v>
                </c:pt>
                <c:pt idx="418">
                  <c:v>-251.74000000000279</c:v>
                </c:pt>
                <c:pt idx="419">
                  <c:v>-248.6700000000028</c:v>
                </c:pt>
                <c:pt idx="420">
                  <c:v>-245.60000000000281</c:v>
                </c:pt>
                <c:pt idx="421">
                  <c:v>-242.53000000000281</c:v>
                </c:pt>
                <c:pt idx="422">
                  <c:v>-239.46000000000282</c:v>
                </c:pt>
                <c:pt idx="423">
                  <c:v>-236.39000000000283</c:v>
                </c:pt>
                <c:pt idx="424">
                  <c:v>-233.32000000000284</c:v>
                </c:pt>
                <c:pt idx="425">
                  <c:v>-230.25000000000284</c:v>
                </c:pt>
                <c:pt idx="426">
                  <c:v>-227.18000000000285</c:v>
                </c:pt>
                <c:pt idx="427">
                  <c:v>-224.11000000000286</c:v>
                </c:pt>
                <c:pt idx="428">
                  <c:v>-221.04000000000286</c:v>
                </c:pt>
                <c:pt idx="429">
                  <c:v>-217.97000000000287</c:v>
                </c:pt>
                <c:pt idx="430">
                  <c:v>-214.90000000000288</c:v>
                </c:pt>
                <c:pt idx="431">
                  <c:v>-211.83000000000288</c:v>
                </c:pt>
                <c:pt idx="432">
                  <c:v>-208.76000000000289</c:v>
                </c:pt>
                <c:pt idx="433">
                  <c:v>-205.6900000000029</c:v>
                </c:pt>
                <c:pt idx="434">
                  <c:v>-202.6200000000029</c:v>
                </c:pt>
                <c:pt idx="435">
                  <c:v>-199.55000000000291</c:v>
                </c:pt>
                <c:pt idx="436">
                  <c:v>-196.48000000000292</c:v>
                </c:pt>
                <c:pt idx="437">
                  <c:v>-193.41000000000292</c:v>
                </c:pt>
                <c:pt idx="438">
                  <c:v>-190.34000000000293</c:v>
                </c:pt>
                <c:pt idx="439">
                  <c:v>-187.27000000000294</c:v>
                </c:pt>
                <c:pt idx="440">
                  <c:v>-184.20000000000294</c:v>
                </c:pt>
                <c:pt idx="441">
                  <c:v>-181.13000000000295</c:v>
                </c:pt>
                <c:pt idx="442">
                  <c:v>-178.06000000000296</c:v>
                </c:pt>
                <c:pt idx="443">
                  <c:v>-174.99000000000296</c:v>
                </c:pt>
                <c:pt idx="444">
                  <c:v>-171.92000000000297</c:v>
                </c:pt>
                <c:pt idx="445">
                  <c:v>-168.85000000000298</c:v>
                </c:pt>
                <c:pt idx="446">
                  <c:v>-165.78000000000299</c:v>
                </c:pt>
                <c:pt idx="447">
                  <c:v>-162.71000000000299</c:v>
                </c:pt>
                <c:pt idx="448">
                  <c:v>-159.640000000003</c:v>
                </c:pt>
                <c:pt idx="449">
                  <c:v>-156.57000000000301</c:v>
                </c:pt>
                <c:pt idx="450">
                  <c:v>-153.50000000000301</c:v>
                </c:pt>
                <c:pt idx="451">
                  <c:v>-150.43000000000302</c:v>
                </c:pt>
                <c:pt idx="452">
                  <c:v>-147.36000000000303</c:v>
                </c:pt>
                <c:pt idx="453">
                  <c:v>-144.29000000000303</c:v>
                </c:pt>
                <c:pt idx="454">
                  <c:v>-141.22000000000304</c:v>
                </c:pt>
                <c:pt idx="455">
                  <c:v>-138.15000000000305</c:v>
                </c:pt>
                <c:pt idx="456">
                  <c:v>-135.08000000000305</c:v>
                </c:pt>
                <c:pt idx="457">
                  <c:v>-132.01000000000306</c:v>
                </c:pt>
                <c:pt idx="458">
                  <c:v>-128.94000000000307</c:v>
                </c:pt>
                <c:pt idx="459">
                  <c:v>-125.87000000000307</c:v>
                </c:pt>
                <c:pt idx="460">
                  <c:v>-122.80000000000308</c:v>
                </c:pt>
                <c:pt idx="461">
                  <c:v>-119.73000000000309</c:v>
                </c:pt>
                <c:pt idx="462">
                  <c:v>-116.66000000000309</c:v>
                </c:pt>
                <c:pt idx="463">
                  <c:v>-113.5900000000031</c:v>
                </c:pt>
                <c:pt idx="464">
                  <c:v>-110.52000000000311</c:v>
                </c:pt>
                <c:pt idx="465">
                  <c:v>-107.45000000000312</c:v>
                </c:pt>
                <c:pt idx="466">
                  <c:v>-104.38000000000312</c:v>
                </c:pt>
                <c:pt idx="467">
                  <c:v>-101.31000000000313</c:v>
                </c:pt>
                <c:pt idx="468">
                  <c:v>-98.240000000003135</c:v>
                </c:pt>
                <c:pt idx="469">
                  <c:v>-95.170000000003142</c:v>
                </c:pt>
                <c:pt idx="470">
                  <c:v>-92.100000000003149</c:v>
                </c:pt>
                <c:pt idx="471">
                  <c:v>-89.030000000003156</c:v>
                </c:pt>
                <c:pt idx="472">
                  <c:v>-85.960000000003163</c:v>
                </c:pt>
                <c:pt idx="473">
                  <c:v>-82.89000000000317</c:v>
                </c:pt>
                <c:pt idx="474">
                  <c:v>-79.820000000003176</c:v>
                </c:pt>
                <c:pt idx="475">
                  <c:v>-76.750000000003183</c:v>
                </c:pt>
                <c:pt idx="476">
                  <c:v>-73.68000000000319</c:v>
                </c:pt>
                <c:pt idx="477">
                  <c:v>-70.610000000003197</c:v>
                </c:pt>
                <c:pt idx="478">
                  <c:v>-67.540000000003204</c:v>
                </c:pt>
                <c:pt idx="479">
                  <c:v>-64.470000000003211</c:v>
                </c:pt>
                <c:pt idx="480">
                  <c:v>-61.40000000000321</c:v>
                </c:pt>
                <c:pt idx="481">
                  <c:v>-58.33000000000321</c:v>
                </c:pt>
                <c:pt idx="482">
                  <c:v>-55.26000000000321</c:v>
                </c:pt>
                <c:pt idx="483">
                  <c:v>-52.190000000003209</c:v>
                </c:pt>
                <c:pt idx="484">
                  <c:v>-49.120000000003209</c:v>
                </c:pt>
                <c:pt idx="485">
                  <c:v>-46.050000000003209</c:v>
                </c:pt>
                <c:pt idx="486">
                  <c:v>-42.980000000003209</c:v>
                </c:pt>
                <c:pt idx="487">
                  <c:v>-39.910000000003208</c:v>
                </c:pt>
                <c:pt idx="488">
                  <c:v>-36.840000000003208</c:v>
                </c:pt>
                <c:pt idx="489">
                  <c:v>-33.770000000003208</c:v>
                </c:pt>
                <c:pt idx="490">
                  <c:v>-30.700000000003207</c:v>
                </c:pt>
                <c:pt idx="491">
                  <c:v>-27.630000000003207</c:v>
                </c:pt>
                <c:pt idx="492">
                  <c:v>-24.560000000003207</c:v>
                </c:pt>
                <c:pt idx="493">
                  <c:v>-21.490000000003207</c:v>
                </c:pt>
                <c:pt idx="494">
                  <c:v>-18.420000000003206</c:v>
                </c:pt>
                <c:pt idx="495">
                  <c:v>-15.350000000003206</c:v>
                </c:pt>
                <c:pt idx="496">
                  <c:v>-12.280000000003206</c:v>
                </c:pt>
                <c:pt idx="497">
                  <c:v>-9.2100000000032054</c:v>
                </c:pt>
                <c:pt idx="498">
                  <c:v>-6.1400000000032051</c:v>
                </c:pt>
                <c:pt idx="499">
                  <c:v>-3.0700000000032048</c:v>
                </c:pt>
                <c:pt idx="500">
                  <c:v>-3.2045477382780518E-12</c:v>
                </c:pt>
                <c:pt idx="501">
                  <c:v>3.0699999999967957</c:v>
                </c:pt>
                <c:pt idx="502">
                  <c:v>6.139999999996796</c:v>
                </c:pt>
                <c:pt idx="503">
                  <c:v>9.2099999999967963</c:v>
                </c:pt>
                <c:pt idx="504">
                  <c:v>12.279999999996797</c:v>
                </c:pt>
                <c:pt idx="505">
                  <c:v>15.349999999996797</c:v>
                </c:pt>
                <c:pt idx="506">
                  <c:v>18.419999999996797</c:v>
                </c:pt>
                <c:pt idx="507">
                  <c:v>21.489999999996797</c:v>
                </c:pt>
                <c:pt idx="508">
                  <c:v>24.559999999996798</c:v>
                </c:pt>
                <c:pt idx="509">
                  <c:v>27.629999999996798</c:v>
                </c:pt>
                <c:pt idx="510">
                  <c:v>30.699999999996798</c:v>
                </c:pt>
                <c:pt idx="511">
                  <c:v>33.769999999996799</c:v>
                </c:pt>
                <c:pt idx="512">
                  <c:v>36.839999999996799</c:v>
                </c:pt>
                <c:pt idx="513">
                  <c:v>39.909999999996799</c:v>
                </c:pt>
                <c:pt idx="514">
                  <c:v>42.979999999996799</c:v>
                </c:pt>
                <c:pt idx="515">
                  <c:v>46.0499999999968</c:v>
                </c:pt>
                <c:pt idx="516">
                  <c:v>49.1199999999968</c:v>
                </c:pt>
                <c:pt idx="517">
                  <c:v>52.1899999999968</c:v>
                </c:pt>
                <c:pt idx="518">
                  <c:v>55.259999999996801</c:v>
                </c:pt>
                <c:pt idx="519">
                  <c:v>58.329999999996801</c:v>
                </c:pt>
                <c:pt idx="520">
                  <c:v>61.399999999996801</c:v>
                </c:pt>
                <c:pt idx="521">
                  <c:v>64.469999999996801</c:v>
                </c:pt>
                <c:pt idx="522">
                  <c:v>67.539999999996809</c:v>
                </c:pt>
                <c:pt idx="523">
                  <c:v>70.609999999996802</c:v>
                </c:pt>
                <c:pt idx="524">
                  <c:v>73.679999999996795</c:v>
                </c:pt>
                <c:pt idx="525">
                  <c:v>76.749999999996788</c:v>
                </c:pt>
                <c:pt idx="526">
                  <c:v>79.819999999996782</c:v>
                </c:pt>
                <c:pt idx="527">
                  <c:v>82.889999999996775</c:v>
                </c:pt>
                <c:pt idx="528">
                  <c:v>85.959999999996768</c:v>
                </c:pt>
                <c:pt idx="529">
                  <c:v>89.029999999996761</c:v>
                </c:pt>
                <c:pt idx="530">
                  <c:v>92.099999999996754</c:v>
                </c:pt>
                <c:pt idx="531">
                  <c:v>95.169999999996747</c:v>
                </c:pt>
                <c:pt idx="532">
                  <c:v>98.239999999996741</c:v>
                </c:pt>
                <c:pt idx="533">
                  <c:v>101.30999999999673</c:v>
                </c:pt>
                <c:pt idx="534">
                  <c:v>104.37999999999673</c:v>
                </c:pt>
                <c:pt idx="535">
                  <c:v>107.44999999999672</c:v>
                </c:pt>
                <c:pt idx="536">
                  <c:v>110.51999999999671</c:v>
                </c:pt>
                <c:pt idx="537">
                  <c:v>113.58999999999671</c:v>
                </c:pt>
                <c:pt idx="538">
                  <c:v>116.6599999999967</c:v>
                </c:pt>
                <c:pt idx="539">
                  <c:v>119.72999999999669</c:v>
                </c:pt>
                <c:pt idx="540">
                  <c:v>122.79999999999669</c:v>
                </c:pt>
                <c:pt idx="541">
                  <c:v>125.86999999999668</c:v>
                </c:pt>
                <c:pt idx="542">
                  <c:v>128.93999999999667</c:v>
                </c:pt>
                <c:pt idx="543">
                  <c:v>132.00999999999667</c:v>
                </c:pt>
                <c:pt idx="544">
                  <c:v>135.07999999999666</c:v>
                </c:pt>
                <c:pt idx="545">
                  <c:v>138.14999999999665</c:v>
                </c:pt>
                <c:pt idx="546">
                  <c:v>141.21999999999665</c:v>
                </c:pt>
                <c:pt idx="547">
                  <c:v>144.28999999999664</c:v>
                </c:pt>
                <c:pt idx="548">
                  <c:v>147.35999999999663</c:v>
                </c:pt>
                <c:pt idx="549">
                  <c:v>150.42999999999662</c:v>
                </c:pt>
                <c:pt idx="550">
                  <c:v>153.49999999999662</c:v>
                </c:pt>
                <c:pt idx="551">
                  <c:v>156.56999999999661</c:v>
                </c:pt>
                <c:pt idx="552">
                  <c:v>159.6399999999966</c:v>
                </c:pt>
                <c:pt idx="553">
                  <c:v>162.7099999999966</c:v>
                </c:pt>
                <c:pt idx="554">
                  <c:v>165.77999999999659</c:v>
                </c:pt>
                <c:pt idx="555">
                  <c:v>168.84999999999658</c:v>
                </c:pt>
                <c:pt idx="556">
                  <c:v>171.91999999999658</c:v>
                </c:pt>
                <c:pt idx="557">
                  <c:v>174.98999999999657</c:v>
                </c:pt>
                <c:pt idx="558">
                  <c:v>178.05999999999656</c:v>
                </c:pt>
                <c:pt idx="559">
                  <c:v>181.12999999999656</c:v>
                </c:pt>
                <c:pt idx="560">
                  <c:v>184.19999999999655</c:v>
                </c:pt>
                <c:pt idx="561">
                  <c:v>187.26999999999654</c:v>
                </c:pt>
                <c:pt idx="562">
                  <c:v>190.33999999999654</c:v>
                </c:pt>
                <c:pt idx="563">
                  <c:v>193.40999999999653</c:v>
                </c:pt>
                <c:pt idx="564">
                  <c:v>196.47999999999652</c:v>
                </c:pt>
                <c:pt idx="565">
                  <c:v>199.54999999999652</c:v>
                </c:pt>
                <c:pt idx="566">
                  <c:v>202.61999999999651</c:v>
                </c:pt>
                <c:pt idx="567">
                  <c:v>205.6899999999965</c:v>
                </c:pt>
                <c:pt idx="568">
                  <c:v>208.7599999999965</c:v>
                </c:pt>
                <c:pt idx="569">
                  <c:v>211.82999999999649</c:v>
                </c:pt>
                <c:pt idx="570">
                  <c:v>214.89999999999648</c:v>
                </c:pt>
                <c:pt idx="571">
                  <c:v>217.96999999999647</c:v>
                </c:pt>
                <c:pt idx="572">
                  <c:v>221.03999999999647</c:v>
                </c:pt>
                <c:pt idx="573">
                  <c:v>224.10999999999646</c:v>
                </c:pt>
                <c:pt idx="574">
                  <c:v>227.17999999999645</c:v>
                </c:pt>
                <c:pt idx="575">
                  <c:v>230.24999999999645</c:v>
                </c:pt>
                <c:pt idx="576">
                  <c:v>233.31999999999644</c:v>
                </c:pt>
                <c:pt idx="577">
                  <c:v>236.38999999999643</c:v>
                </c:pt>
                <c:pt idx="578">
                  <c:v>239.45999999999643</c:v>
                </c:pt>
                <c:pt idx="579">
                  <c:v>242.52999999999642</c:v>
                </c:pt>
                <c:pt idx="580">
                  <c:v>245.59999999999641</c:v>
                </c:pt>
                <c:pt idx="581">
                  <c:v>248.66999999999641</c:v>
                </c:pt>
                <c:pt idx="582">
                  <c:v>251.7399999999964</c:v>
                </c:pt>
                <c:pt idx="583">
                  <c:v>254.80999999999639</c:v>
                </c:pt>
                <c:pt idx="584">
                  <c:v>257.87999999999641</c:v>
                </c:pt>
                <c:pt idx="585">
                  <c:v>260.94999999999641</c:v>
                </c:pt>
                <c:pt idx="586">
                  <c:v>264.0199999999964</c:v>
                </c:pt>
                <c:pt idx="587">
                  <c:v>267.08999999999639</c:v>
                </c:pt>
                <c:pt idx="588">
                  <c:v>270.15999999999639</c:v>
                </c:pt>
                <c:pt idx="589">
                  <c:v>273.22999999999638</c:v>
                </c:pt>
                <c:pt idx="590">
                  <c:v>276.29999999999637</c:v>
                </c:pt>
                <c:pt idx="591">
                  <c:v>279.36999999999637</c:v>
                </c:pt>
                <c:pt idx="592">
                  <c:v>282.43999999999636</c:v>
                </c:pt>
                <c:pt idx="593">
                  <c:v>285.50999999999635</c:v>
                </c:pt>
                <c:pt idx="594">
                  <c:v>288.57999999999635</c:v>
                </c:pt>
                <c:pt idx="595">
                  <c:v>291.64999999999634</c:v>
                </c:pt>
                <c:pt idx="596">
                  <c:v>294.71999999999633</c:v>
                </c:pt>
                <c:pt idx="597">
                  <c:v>297.78999999999633</c:v>
                </c:pt>
                <c:pt idx="598">
                  <c:v>300.85999999999632</c:v>
                </c:pt>
                <c:pt idx="599">
                  <c:v>303.92999999999631</c:v>
                </c:pt>
                <c:pt idx="600">
                  <c:v>306.99999999999631</c:v>
                </c:pt>
                <c:pt idx="601">
                  <c:v>310.0699999999963</c:v>
                </c:pt>
                <c:pt idx="602">
                  <c:v>313.13999999999629</c:v>
                </c:pt>
                <c:pt idx="603">
                  <c:v>316.20999999999628</c:v>
                </c:pt>
                <c:pt idx="604">
                  <c:v>319.27999999999628</c:v>
                </c:pt>
                <c:pt idx="605">
                  <c:v>322.34999999999627</c:v>
                </c:pt>
                <c:pt idx="606">
                  <c:v>325.41999999999626</c:v>
                </c:pt>
                <c:pt idx="607">
                  <c:v>328.48999999999626</c:v>
                </c:pt>
                <c:pt idx="608">
                  <c:v>331.55999999999625</c:v>
                </c:pt>
                <c:pt idx="609">
                  <c:v>334.62999999999624</c:v>
                </c:pt>
                <c:pt idx="610">
                  <c:v>337.69999999999624</c:v>
                </c:pt>
                <c:pt idx="611">
                  <c:v>340.76999999999623</c:v>
                </c:pt>
                <c:pt idx="612">
                  <c:v>343.83999999999622</c:v>
                </c:pt>
                <c:pt idx="613">
                  <c:v>346.90999999999622</c:v>
                </c:pt>
                <c:pt idx="614">
                  <c:v>349.97999999999621</c:v>
                </c:pt>
                <c:pt idx="615">
                  <c:v>353.0499999999962</c:v>
                </c:pt>
                <c:pt idx="616">
                  <c:v>356.1199999999962</c:v>
                </c:pt>
                <c:pt idx="617">
                  <c:v>359.18999999999619</c:v>
                </c:pt>
                <c:pt idx="618">
                  <c:v>362.25999999999618</c:v>
                </c:pt>
                <c:pt idx="619">
                  <c:v>365.32999999999618</c:v>
                </c:pt>
                <c:pt idx="620">
                  <c:v>368.39999999999617</c:v>
                </c:pt>
                <c:pt idx="621">
                  <c:v>371.46999999999616</c:v>
                </c:pt>
                <c:pt idx="622">
                  <c:v>374.53999999999616</c:v>
                </c:pt>
                <c:pt idx="623">
                  <c:v>377.60999999999615</c:v>
                </c:pt>
                <c:pt idx="624">
                  <c:v>380.67999999999614</c:v>
                </c:pt>
                <c:pt idx="625">
                  <c:v>383.74999999999613</c:v>
                </c:pt>
                <c:pt idx="626">
                  <c:v>386.81999999999613</c:v>
                </c:pt>
                <c:pt idx="627">
                  <c:v>389.88999999999612</c:v>
                </c:pt>
                <c:pt idx="628">
                  <c:v>392.95999999999611</c:v>
                </c:pt>
                <c:pt idx="629">
                  <c:v>396.02999999999611</c:v>
                </c:pt>
                <c:pt idx="630">
                  <c:v>399.0999999999961</c:v>
                </c:pt>
                <c:pt idx="631">
                  <c:v>402.16999999999609</c:v>
                </c:pt>
                <c:pt idx="632">
                  <c:v>405.23999999999609</c:v>
                </c:pt>
                <c:pt idx="633">
                  <c:v>408.30999999999608</c:v>
                </c:pt>
                <c:pt idx="634">
                  <c:v>411.37999999999607</c:v>
                </c:pt>
                <c:pt idx="635">
                  <c:v>414.44999999999607</c:v>
                </c:pt>
                <c:pt idx="636">
                  <c:v>417.51999999999606</c:v>
                </c:pt>
                <c:pt idx="637">
                  <c:v>420.58999999999605</c:v>
                </c:pt>
                <c:pt idx="638">
                  <c:v>423.65999999999605</c:v>
                </c:pt>
                <c:pt idx="639">
                  <c:v>426.72999999999604</c:v>
                </c:pt>
                <c:pt idx="640">
                  <c:v>429.79999999999603</c:v>
                </c:pt>
                <c:pt idx="641">
                  <c:v>432.86999999999603</c:v>
                </c:pt>
                <c:pt idx="642">
                  <c:v>435.93999999999602</c:v>
                </c:pt>
                <c:pt idx="643">
                  <c:v>439.00999999999601</c:v>
                </c:pt>
                <c:pt idx="644">
                  <c:v>442.07999999999601</c:v>
                </c:pt>
                <c:pt idx="645">
                  <c:v>445.149999999996</c:v>
                </c:pt>
                <c:pt idx="646">
                  <c:v>448.21999999999599</c:v>
                </c:pt>
                <c:pt idx="647">
                  <c:v>451.28999999999598</c:v>
                </c:pt>
                <c:pt idx="648">
                  <c:v>454.35999999999598</c:v>
                </c:pt>
                <c:pt idx="649">
                  <c:v>457.42999999999597</c:v>
                </c:pt>
                <c:pt idx="650">
                  <c:v>460.49999999999596</c:v>
                </c:pt>
                <c:pt idx="651">
                  <c:v>463.56999999999596</c:v>
                </c:pt>
                <c:pt idx="652">
                  <c:v>466.63999999999595</c:v>
                </c:pt>
                <c:pt idx="653">
                  <c:v>469.70999999999594</c:v>
                </c:pt>
                <c:pt idx="654">
                  <c:v>472.77999999999594</c:v>
                </c:pt>
                <c:pt idx="655">
                  <c:v>475.84999999999593</c:v>
                </c:pt>
                <c:pt idx="656">
                  <c:v>478.91999999999592</c:v>
                </c:pt>
                <c:pt idx="657">
                  <c:v>481.98999999999592</c:v>
                </c:pt>
                <c:pt idx="658">
                  <c:v>485.05999999999591</c:v>
                </c:pt>
                <c:pt idx="659">
                  <c:v>488.1299999999959</c:v>
                </c:pt>
                <c:pt idx="660">
                  <c:v>491.1999999999959</c:v>
                </c:pt>
                <c:pt idx="661">
                  <c:v>494.26999999999589</c:v>
                </c:pt>
                <c:pt idx="662">
                  <c:v>497.33999999999588</c:v>
                </c:pt>
                <c:pt idx="663">
                  <c:v>500.40999999999588</c:v>
                </c:pt>
                <c:pt idx="664">
                  <c:v>503.47999999999587</c:v>
                </c:pt>
                <c:pt idx="665">
                  <c:v>506.54999999999586</c:v>
                </c:pt>
                <c:pt idx="666">
                  <c:v>509.61999999999585</c:v>
                </c:pt>
                <c:pt idx="667">
                  <c:v>512.68999999999585</c:v>
                </c:pt>
                <c:pt idx="668">
                  <c:v>515.7599999999959</c:v>
                </c:pt>
                <c:pt idx="669">
                  <c:v>518.82999999999595</c:v>
                </c:pt>
                <c:pt idx="670">
                  <c:v>521.899999999996</c:v>
                </c:pt>
                <c:pt idx="671">
                  <c:v>524.96999999999605</c:v>
                </c:pt>
                <c:pt idx="672">
                  <c:v>528.0399999999961</c:v>
                </c:pt>
                <c:pt idx="673">
                  <c:v>531.10999999999615</c:v>
                </c:pt>
                <c:pt idx="674">
                  <c:v>534.1799999999962</c:v>
                </c:pt>
                <c:pt idx="675">
                  <c:v>537.24999999999625</c:v>
                </c:pt>
                <c:pt idx="676">
                  <c:v>540.3199999999963</c:v>
                </c:pt>
                <c:pt idx="677">
                  <c:v>543.38999999999635</c:v>
                </c:pt>
                <c:pt idx="678">
                  <c:v>546.4599999999964</c:v>
                </c:pt>
                <c:pt idx="679">
                  <c:v>549.52999999999645</c:v>
                </c:pt>
                <c:pt idx="680">
                  <c:v>552.5999999999965</c:v>
                </c:pt>
                <c:pt idx="681">
                  <c:v>555.66999999999655</c:v>
                </c:pt>
                <c:pt idx="682">
                  <c:v>558.7399999999966</c:v>
                </c:pt>
                <c:pt idx="683">
                  <c:v>561.80999999999665</c:v>
                </c:pt>
                <c:pt idx="684">
                  <c:v>564.8799999999967</c:v>
                </c:pt>
                <c:pt idx="685">
                  <c:v>567.94999999999675</c:v>
                </c:pt>
                <c:pt idx="686">
                  <c:v>571.0199999999968</c:v>
                </c:pt>
                <c:pt idx="687">
                  <c:v>574.08999999999685</c:v>
                </c:pt>
                <c:pt idx="688">
                  <c:v>577.1599999999969</c:v>
                </c:pt>
                <c:pt idx="689">
                  <c:v>580.22999999999695</c:v>
                </c:pt>
                <c:pt idx="690">
                  <c:v>583.299999999997</c:v>
                </c:pt>
                <c:pt idx="691">
                  <c:v>586.36999999999705</c:v>
                </c:pt>
                <c:pt idx="692">
                  <c:v>589.4399999999971</c:v>
                </c:pt>
                <c:pt idx="693">
                  <c:v>592.50999999999715</c:v>
                </c:pt>
                <c:pt idx="694">
                  <c:v>595.5799999999972</c:v>
                </c:pt>
                <c:pt idx="695">
                  <c:v>598.64999999999725</c:v>
                </c:pt>
                <c:pt idx="696">
                  <c:v>601.7199999999973</c:v>
                </c:pt>
                <c:pt idx="697">
                  <c:v>604.78999999999735</c:v>
                </c:pt>
                <c:pt idx="698">
                  <c:v>607.8599999999974</c:v>
                </c:pt>
                <c:pt idx="699">
                  <c:v>610.92999999999745</c:v>
                </c:pt>
                <c:pt idx="700">
                  <c:v>613.9999999999975</c:v>
                </c:pt>
                <c:pt idx="701">
                  <c:v>617.06999999999755</c:v>
                </c:pt>
                <c:pt idx="702">
                  <c:v>620.1399999999976</c:v>
                </c:pt>
                <c:pt idx="703">
                  <c:v>623.20999999999765</c:v>
                </c:pt>
                <c:pt idx="704">
                  <c:v>626.2799999999977</c:v>
                </c:pt>
                <c:pt idx="705">
                  <c:v>629.34999999999775</c:v>
                </c:pt>
                <c:pt idx="706">
                  <c:v>632.4199999999978</c:v>
                </c:pt>
                <c:pt idx="707">
                  <c:v>635.48999999999785</c:v>
                </c:pt>
                <c:pt idx="708">
                  <c:v>638.5599999999979</c:v>
                </c:pt>
                <c:pt idx="709">
                  <c:v>641.62999999999795</c:v>
                </c:pt>
                <c:pt idx="710">
                  <c:v>644.699999999998</c:v>
                </c:pt>
                <c:pt idx="711">
                  <c:v>647.76999999999805</c:v>
                </c:pt>
                <c:pt idx="712">
                  <c:v>650.8399999999981</c:v>
                </c:pt>
                <c:pt idx="713">
                  <c:v>653.90999999999815</c:v>
                </c:pt>
                <c:pt idx="714">
                  <c:v>656.9799999999982</c:v>
                </c:pt>
                <c:pt idx="715">
                  <c:v>660.04999999999825</c:v>
                </c:pt>
                <c:pt idx="716">
                  <c:v>663.1199999999983</c:v>
                </c:pt>
                <c:pt idx="717">
                  <c:v>666.18999999999835</c:v>
                </c:pt>
                <c:pt idx="718">
                  <c:v>669.2599999999984</c:v>
                </c:pt>
                <c:pt idx="719">
                  <c:v>672.32999999999845</c:v>
                </c:pt>
                <c:pt idx="720">
                  <c:v>675.3999999999985</c:v>
                </c:pt>
                <c:pt idx="721">
                  <c:v>678.46999999999855</c:v>
                </c:pt>
                <c:pt idx="722">
                  <c:v>681.5399999999986</c:v>
                </c:pt>
                <c:pt idx="723">
                  <c:v>684.60999999999865</c:v>
                </c:pt>
                <c:pt idx="724">
                  <c:v>687.6799999999987</c:v>
                </c:pt>
                <c:pt idx="725">
                  <c:v>690.74999999999875</c:v>
                </c:pt>
                <c:pt idx="726">
                  <c:v>693.8199999999988</c:v>
                </c:pt>
                <c:pt idx="727">
                  <c:v>696.88999999999885</c:v>
                </c:pt>
                <c:pt idx="728">
                  <c:v>699.9599999999989</c:v>
                </c:pt>
                <c:pt idx="729">
                  <c:v>703.02999999999895</c:v>
                </c:pt>
                <c:pt idx="730">
                  <c:v>706.099999999999</c:v>
                </c:pt>
                <c:pt idx="731">
                  <c:v>709.16999999999905</c:v>
                </c:pt>
                <c:pt idx="732">
                  <c:v>712.2399999999991</c:v>
                </c:pt>
                <c:pt idx="733">
                  <c:v>715.30999999999915</c:v>
                </c:pt>
                <c:pt idx="734">
                  <c:v>718.3799999999992</c:v>
                </c:pt>
                <c:pt idx="735">
                  <c:v>721.44999999999925</c:v>
                </c:pt>
                <c:pt idx="736">
                  <c:v>724.5199999999993</c:v>
                </c:pt>
                <c:pt idx="737">
                  <c:v>727.58999999999935</c:v>
                </c:pt>
                <c:pt idx="738">
                  <c:v>730.6599999999994</c:v>
                </c:pt>
                <c:pt idx="739">
                  <c:v>733.72999999999945</c:v>
                </c:pt>
                <c:pt idx="740">
                  <c:v>736.7999999999995</c:v>
                </c:pt>
                <c:pt idx="741">
                  <c:v>739.86999999999955</c:v>
                </c:pt>
                <c:pt idx="742">
                  <c:v>742.9399999999996</c:v>
                </c:pt>
                <c:pt idx="743">
                  <c:v>746.00999999999965</c:v>
                </c:pt>
                <c:pt idx="744">
                  <c:v>749.0799999999997</c:v>
                </c:pt>
                <c:pt idx="745">
                  <c:v>752.14999999999975</c:v>
                </c:pt>
                <c:pt idx="746">
                  <c:v>755.2199999999998</c:v>
                </c:pt>
                <c:pt idx="747">
                  <c:v>758.28999999999985</c:v>
                </c:pt>
                <c:pt idx="748">
                  <c:v>761.3599999999999</c:v>
                </c:pt>
                <c:pt idx="749">
                  <c:v>764.43</c:v>
                </c:pt>
                <c:pt idx="750">
                  <c:v>767.5</c:v>
                </c:pt>
                <c:pt idx="751">
                  <c:v>770.57</c:v>
                </c:pt>
                <c:pt idx="752">
                  <c:v>773.6400000000001</c:v>
                </c:pt>
                <c:pt idx="753">
                  <c:v>776.71000000000015</c:v>
                </c:pt>
                <c:pt idx="754">
                  <c:v>779.7800000000002</c:v>
                </c:pt>
                <c:pt idx="755">
                  <c:v>782.85000000000025</c:v>
                </c:pt>
                <c:pt idx="756">
                  <c:v>785.9200000000003</c:v>
                </c:pt>
                <c:pt idx="757">
                  <c:v>788.99000000000035</c:v>
                </c:pt>
                <c:pt idx="758">
                  <c:v>792.0600000000004</c:v>
                </c:pt>
                <c:pt idx="759">
                  <c:v>795.13000000000045</c:v>
                </c:pt>
                <c:pt idx="760">
                  <c:v>798.2000000000005</c:v>
                </c:pt>
                <c:pt idx="761">
                  <c:v>801.27000000000055</c:v>
                </c:pt>
                <c:pt idx="762">
                  <c:v>804.3400000000006</c:v>
                </c:pt>
                <c:pt idx="763">
                  <c:v>807.41000000000065</c:v>
                </c:pt>
                <c:pt idx="764">
                  <c:v>810.4800000000007</c:v>
                </c:pt>
                <c:pt idx="765">
                  <c:v>813.55000000000075</c:v>
                </c:pt>
                <c:pt idx="766">
                  <c:v>816.6200000000008</c:v>
                </c:pt>
                <c:pt idx="767">
                  <c:v>819.69000000000085</c:v>
                </c:pt>
                <c:pt idx="768">
                  <c:v>822.7600000000009</c:v>
                </c:pt>
                <c:pt idx="769">
                  <c:v>825.83000000000095</c:v>
                </c:pt>
                <c:pt idx="770">
                  <c:v>828.900000000001</c:v>
                </c:pt>
                <c:pt idx="771">
                  <c:v>831.97000000000105</c:v>
                </c:pt>
                <c:pt idx="772">
                  <c:v>835.0400000000011</c:v>
                </c:pt>
                <c:pt idx="773">
                  <c:v>838.11000000000115</c:v>
                </c:pt>
                <c:pt idx="774">
                  <c:v>841.1800000000012</c:v>
                </c:pt>
                <c:pt idx="775">
                  <c:v>844.25000000000125</c:v>
                </c:pt>
                <c:pt idx="776">
                  <c:v>847.3200000000013</c:v>
                </c:pt>
                <c:pt idx="777">
                  <c:v>850.39000000000135</c:v>
                </c:pt>
                <c:pt idx="778">
                  <c:v>853.4600000000014</c:v>
                </c:pt>
                <c:pt idx="779">
                  <c:v>856.53000000000145</c:v>
                </c:pt>
                <c:pt idx="780">
                  <c:v>859.6000000000015</c:v>
                </c:pt>
                <c:pt idx="781">
                  <c:v>862.67000000000155</c:v>
                </c:pt>
                <c:pt idx="782">
                  <c:v>865.7400000000016</c:v>
                </c:pt>
                <c:pt idx="783">
                  <c:v>868.81000000000165</c:v>
                </c:pt>
                <c:pt idx="784">
                  <c:v>871.8800000000017</c:v>
                </c:pt>
                <c:pt idx="785">
                  <c:v>874.95000000000175</c:v>
                </c:pt>
                <c:pt idx="786">
                  <c:v>878.0200000000018</c:v>
                </c:pt>
                <c:pt idx="787">
                  <c:v>881.09000000000185</c:v>
                </c:pt>
                <c:pt idx="788">
                  <c:v>884.1600000000019</c:v>
                </c:pt>
                <c:pt idx="789">
                  <c:v>887.23000000000195</c:v>
                </c:pt>
                <c:pt idx="790">
                  <c:v>890.300000000002</c:v>
                </c:pt>
                <c:pt idx="791">
                  <c:v>893.37000000000205</c:v>
                </c:pt>
                <c:pt idx="792">
                  <c:v>896.4400000000021</c:v>
                </c:pt>
                <c:pt idx="793">
                  <c:v>899.51000000000215</c:v>
                </c:pt>
                <c:pt idx="794">
                  <c:v>902.5800000000022</c:v>
                </c:pt>
                <c:pt idx="795">
                  <c:v>905.65000000000225</c:v>
                </c:pt>
                <c:pt idx="796">
                  <c:v>908.7200000000023</c:v>
                </c:pt>
                <c:pt idx="797">
                  <c:v>911.79000000000235</c:v>
                </c:pt>
                <c:pt idx="798">
                  <c:v>914.8600000000024</c:v>
                </c:pt>
                <c:pt idx="799">
                  <c:v>917.93000000000245</c:v>
                </c:pt>
                <c:pt idx="800">
                  <c:v>921.0000000000025</c:v>
                </c:pt>
                <c:pt idx="801">
                  <c:v>924.07000000000255</c:v>
                </c:pt>
                <c:pt idx="802">
                  <c:v>927.1400000000026</c:v>
                </c:pt>
                <c:pt idx="803">
                  <c:v>930.21000000000265</c:v>
                </c:pt>
                <c:pt idx="804">
                  <c:v>933.2800000000027</c:v>
                </c:pt>
                <c:pt idx="805">
                  <c:v>936.35000000000275</c:v>
                </c:pt>
                <c:pt idx="806">
                  <c:v>939.4200000000028</c:v>
                </c:pt>
                <c:pt idx="807">
                  <c:v>942.49000000000285</c:v>
                </c:pt>
                <c:pt idx="808">
                  <c:v>945.5600000000029</c:v>
                </c:pt>
                <c:pt idx="809">
                  <c:v>948.63000000000295</c:v>
                </c:pt>
                <c:pt idx="810">
                  <c:v>951.700000000003</c:v>
                </c:pt>
                <c:pt idx="811">
                  <c:v>954.77000000000305</c:v>
                </c:pt>
                <c:pt idx="812">
                  <c:v>957.8400000000031</c:v>
                </c:pt>
                <c:pt idx="813">
                  <c:v>960.91000000000315</c:v>
                </c:pt>
                <c:pt idx="814">
                  <c:v>963.9800000000032</c:v>
                </c:pt>
                <c:pt idx="815">
                  <c:v>967.05000000000325</c:v>
                </c:pt>
                <c:pt idx="816">
                  <c:v>970.1200000000033</c:v>
                </c:pt>
                <c:pt idx="817">
                  <c:v>973.19000000000335</c:v>
                </c:pt>
                <c:pt idx="818">
                  <c:v>976.2600000000034</c:v>
                </c:pt>
                <c:pt idx="819">
                  <c:v>979.33000000000345</c:v>
                </c:pt>
                <c:pt idx="820">
                  <c:v>982.4000000000035</c:v>
                </c:pt>
                <c:pt idx="821">
                  <c:v>985.47000000000355</c:v>
                </c:pt>
                <c:pt idx="822">
                  <c:v>988.5400000000036</c:v>
                </c:pt>
                <c:pt idx="823">
                  <c:v>991.61000000000365</c:v>
                </c:pt>
                <c:pt idx="824">
                  <c:v>994.6800000000037</c:v>
                </c:pt>
                <c:pt idx="825">
                  <c:v>997.75000000000375</c:v>
                </c:pt>
                <c:pt idx="826">
                  <c:v>1000.8200000000038</c:v>
                </c:pt>
                <c:pt idx="827">
                  <c:v>1003.8900000000039</c:v>
                </c:pt>
                <c:pt idx="828">
                  <c:v>1006.9600000000039</c:v>
                </c:pt>
                <c:pt idx="829">
                  <c:v>1010.030000000004</c:v>
                </c:pt>
                <c:pt idx="830">
                  <c:v>1013.100000000004</c:v>
                </c:pt>
                <c:pt idx="831">
                  <c:v>1016.1700000000041</c:v>
                </c:pt>
                <c:pt idx="832">
                  <c:v>1019.2400000000041</c:v>
                </c:pt>
                <c:pt idx="833">
                  <c:v>1022.3100000000042</c:v>
                </c:pt>
                <c:pt idx="834">
                  <c:v>1025.3800000000042</c:v>
                </c:pt>
                <c:pt idx="835">
                  <c:v>1028.4500000000041</c:v>
                </c:pt>
                <c:pt idx="836">
                  <c:v>1031.5200000000041</c:v>
                </c:pt>
                <c:pt idx="837">
                  <c:v>1034.590000000004</c:v>
                </c:pt>
                <c:pt idx="838">
                  <c:v>1037.6600000000039</c:v>
                </c:pt>
                <c:pt idx="839">
                  <c:v>1040.7300000000039</c:v>
                </c:pt>
                <c:pt idx="840">
                  <c:v>1043.8000000000038</c:v>
                </c:pt>
                <c:pt idx="841">
                  <c:v>1046.8700000000038</c:v>
                </c:pt>
                <c:pt idx="842">
                  <c:v>1049.9400000000037</c:v>
                </c:pt>
                <c:pt idx="843">
                  <c:v>1053.0100000000036</c:v>
                </c:pt>
                <c:pt idx="844">
                  <c:v>1056.0800000000036</c:v>
                </c:pt>
                <c:pt idx="845">
                  <c:v>1059.1500000000035</c:v>
                </c:pt>
                <c:pt idx="846">
                  <c:v>1062.2200000000034</c:v>
                </c:pt>
                <c:pt idx="847">
                  <c:v>1065.2900000000034</c:v>
                </c:pt>
                <c:pt idx="848">
                  <c:v>1068.3600000000033</c:v>
                </c:pt>
                <c:pt idx="849">
                  <c:v>1071.4300000000032</c:v>
                </c:pt>
                <c:pt idx="850">
                  <c:v>1074.5000000000032</c:v>
                </c:pt>
                <c:pt idx="851">
                  <c:v>1077.5700000000031</c:v>
                </c:pt>
                <c:pt idx="852">
                  <c:v>1080.6400000000031</c:v>
                </c:pt>
                <c:pt idx="853">
                  <c:v>1083.710000000003</c:v>
                </c:pt>
                <c:pt idx="854">
                  <c:v>1086.7800000000029</c:v>
                </c:pt>
                <c:pt idx="855">
                  <c:v>1089.8500000000029</c:v>
                </c:pt>
                <c:pt idx="856">
                  <c:v>1092.9200000000028</c:v>
                </c:pt>
                <c:pt idx="857">
                  <c:v>1095.9900000000027</c:v>
                </c:pt>
                <c:pt idx="858">
                  <c:v>1099.0600000000027</c:v>
                </c:pt>
                <c:pt idx="859">
                  <c:v>1102.1300000000026</c:v>
                </c:pt>
                <c:pt idx="860">
                  <c:v>1105.2000000000025</c:v>
                </c:pt>
                <c:pt idx="861">
                  <c:v>1108.2700000000025</c:v>
                </c:pt>
                <c:pt idx="862">
                  <c:v>1111.3400000000024</c:v>
                </c:pt>
                <c:pt idx="863">
                  <c:v>1114.4100000000024</c:v>
                </c:pt>
                <c:pt idx="864">
                  <c:v>1117.4800000000023</c:v>
                </c:pt>
                <c:pt idx="865">
                  <c:v>1120.5500000000022</c:v>
                </c:pt>
                <c:pt idx="866">
                  <c:v>1123.6200000000022</c:v>
                </c:pt>
                <c:pt idx="867">
                  <c:v>1126.6900000000021</c:v>
                </c:pt>
                <c:pt idx="868">
                  <c:v>1129.760000000002</c:v>
                </c:pt>
                <c:pt idx="869">
                  <c:v>1132.830000000002</c:v>
                </c:pt>
                <c:pt idx="870">
                  <c:v>1135.9000000000019</c:v>
                </c:pt>
                <c:pt idx="871">
                  <c:v>1138.9700000000018</c:v>
                </c:pt>
                <c:pt idx="872">
                  <c:v>1142.0400000000018</c:v>
                </c:pt>
                <c:pt idx="873">
                  <c:v>1145.1100000000017</c:v>
                </c:pt>
                <c:pt idx="874">
                  <c:v>1148.1800000000017</c:v>
                </c:pt>
                <c:pt idx="875">
                  <c:v>1151.2500000000016</c:v>
                </c:pt>
                <c:pt idx="876">
                  <c:v>1154.3200000000015</c:v>
                </c:pt>
                <c:pt idx="877">
                  <c:v>1157.3900000000015</c:v>
                </c:pt>
                <c:pt idx="878">
                  <c:v>1160.4600000000014</c:v>
                </c:pt>
                <c:pt idx="879">
                  <c:v>1163.5300000000013</c:v>
                </c:pt>
                <c:pt idx="880">
                  <c:v>1166.6000000000013</c:v>
                </c:pt>
                <c:pt idx="881">
                  <c:v>1169.6700000000012</c:v>
                </c:pt>
                <c:pt idx="882">
                  <c:v>1172.7400000000011</c:v>
                </c:pt>
                <c:pt idx="883">
                  <c:v>1175.8100000000011</c:v>
                </c:pt>
                <c:pt idx="884">
                  <c:v>1178.880000000001</c:v>
                </c:pt>
                <c:pt idx="885">
                  <c:v>1181.950000000001</c:v>
                </c:pt>
                <c:pt idx="886">
                  <c:v>1185.0200000000009</c:v>
                </c:pt>
                <c:pt idx="887">
                  <c:v>1188.0900000000008</c:v>
                </c:pt>
                <c:pt idx="888">
                  <c:v>1191.1600000000008</c:v>
                </c:pt>
                <c:pt idx="889">
                  <c:v>1194.2300000000007</c:v>
                </c:pt>
                <c:pt idx="890">
                  <c:v>1197.3000000000006</c:v>
                </c:pt>
                <c:pt idx="891">
                  <c:v>1200.3700000000006</c:v>
                </c:pt>
                <c:pt idx="892">
                  <c:v>1203.4400000000005</c:v>
                </c:pt>
                <c:pt idx="893">
                  <c:v>1206.5100000000004</c:v>
                </c:pt>
                <c:pt idx="894">
                  <c:v>1209.5800000000004</c:v>
                </c:pt>
                <c:pt idx="895">
                  <c:v>1212.6500000000003</c:v>
                </c:pt>
                <c:pt idx="896">
                  <c:v>1215.7200000000003</c:v>
                </c:pt>
                <c:pt idx="897">
                  <c:v>1218.7900000000002</c:v>
                </c:pt>
                <c:pt idx="898">
                  <c:v>1221.8600000000001</c:v>
                </c:pt>
                <c:pt idx="899">
                  <c:v>1224.93</c:v>
                </c:pt>
                <c:pt idx="900">
                  <c:v>1228</c:v>
                </c:pt>
                <c:pt idx="901">
                  <c:v>1231.07</c:v>
                </c:pt>
                <c:pt idx="902">
                  <c:v>1234.1399999999999</c:v>
                </c:pt>
                <c:pt idx="903">
                  <c:v>1237.2099999999998</c:v>
                </c:pt>
                <c:pt idx="904">
                  <c:v>1240.2799999999997</c:v>
                </c:pt>
                <c:pt idx="905">
                  <c:v>1243.3499999999997</c:v>
                </c:pt>
                <c:pt idx="906">
                  <c:v>1246.4199999999996</c:v>
                </c:pt>
                <c:pt idx="907">
                  <c:v>1249.4899999999996</c:v>
                </c:pt>
                <c:pt idx="908">
                  <c:v>1252.5599999999995</c:v>
                </c:pt>
                <c:pt idx="909">
                  <c:v>1255.6299999999994</c:v>
                </c:pt>
                <c:pt idx="910">
                  <c:v>1258.6999999999994</c:v>
                </c:pt>
                <c:pt idx="911">
                  <c:v>1261.7699999999993</c:v>
                </c:pt>
                <c:pt idx="912">
                  <c:v>1264.8399999999992</c:v>
                </c:pt>
                <c:pt idx="913">
                  <c:v>1267.9099999999992</c:v>
                </c:pt>
                <c:pt idx="914">
                  <c:v>1270.9799999999991</c:v>
                </c:pt>
                <c:pt idx="915">
                  <c:v>1274.049999999999</c:v>
                </c:pt>
                <c:pt idx="916">
                  <c:v>1277.119999999999</c:v>
                </c:pt>
                <c:pt idx="917">
                  <c:v>1280.1899999999989</c:v>
                </c:pt>
                <c:pt idx="918">
                  <c:v>1283.2599999999989</c:v>
                </c:pt>
                <c:pt idx="919">
                  <c:v>1286.3299999999988</c:v>
                </c:pt>
                <c:pt idx="920">
                  <c:v>1289.3999999999987</c:v>
                </c:pt>
                <c:pt idx="921">
                  <c:v>1292.4699999999987</c:v>
                </c:pt>
                <c:pt idx="922">
                  <c:v>1295.5399999999986</c:v>
                </c:pt>
                <c:pt idx="923">
                  <c:v>1298.6099999999985</c:v>
                </c:pt>
                <c:pt idx="924">
                  <c:v>1301.6799999999985</c:v>
                </c:pt>
                <c:pt idx="925">
                  <c:v>1304.7499999999984</c:v>
                </c:pt>
                <c:pt idx="926">
                  <c:v>1307.8199999999983</c:v>
                </c:pt>
                <c:pt idx="927">
                  <c:v>1310.8899999999983</c:v>
                </c:pt>
                <c:pt idx="928">
                  <c:v>1313.9599999999982</c:v>
                </c:pt>
                <c:pt idx="929">
                  <c:v>1317.0299999999982</c:v>
                </c:pt>
                <c:pt idx="930">
                  <c:v>1320.0999999999981</c:v>
                </c:pt>
                <c:pt idx="931">
                  <c:v>1323.169999999998</c:v>
                </c:pt>
                <c:pt idx="932">
                  <c:v>1326.239999999998</c:v>
                </c:pt>
                <c:pt idx="933">
                  <c:v>1329.3099999999979</c:v>
                </c:pt>
                <c:pt idx="934">
                  <c:v>1332.3799999999978</c:v>
                </c:pt>
                <c:pt idx="935">
                  <c:v>1335.4499999999978</c:v>
                </c:pt>
                <c:pt idx="936">
                  <c:v>1338.5199999999977</c:v>
                </c:pt>
                <c:pt idx="937">
                  <c:v>1341.5899999999976</c:v>
                </c:pt>
                <c:pt idx="938">
                  <c:v>1344.6599999999976</c:v>
                </c:pt>
                <c:pt idx="939">
                  <c:v>1347.7299999999975</c:v>
                </c:pt>
                <c:pt idx="940">
                  <c:v>1350.7999999999975</c:v>
                </c:pt>
                <c:pt idx="941">
                  <c:v>1353.8699999999974</c:v>
                </c:pt>
                <c:pt idx="942">
                  <c:v>1356.9399999999973</c:v>
                </c:pt>
                <c:pt idx="943">
                  <c:v>1360.0099999999973</c:v>
                </c:pt>
                <c:pt idx="944">
                  <c:v>1363.0799999999972</c:v>
                </c:pt>
                <c:pt idx="945">
                  <c:v>1366.1499999999971</c:v>
                </c:pt>
                <c:pt idx="946">
                  <c:v>1369.2199999999971</c:v>
                </c:pt>
                <c:pt idx="947">
                  <c:v>1372.289999999997</c:v>
                </c:pt>
                <c:pt idx="948">
                  <c:v>1375.3599999999969</c:v>
                </c:pt>
                <c:pt idx="949">
                  <c:v>1378.4299999999969</c:v>
                </c:pt>
                <c:pt idx="950">
                  <c:v>1381.4999999999968</c:v>
                </c:pt>
                <c:pt idx="951">
                  <c:v>1384.5699999999968</c:v>
                </c:pt>
                <c:pt idx="952">
                  <c:v>1387.6399999999967</c:v>
                </c:pt>
                <c:pt idx="953">
                  <c:v>1390.7099999999966</c:v>
                </c:pt>
                <c:pt idx="954">
                  <c:v>1393.7799999999966</c:v>
                </c:pt>
                <c:pt idx="955">
                  <c:v>1396.8499999999965</c:v>
                </c:pt>
                <c:pt idx="956">
                  <c:v>1399.9199999999964</c:v>
                </c:pt>
                <c:pt idx="957">
                  <c:v>1402.9899999999964</c:v>
                </c:pt>
                <c:pt idx="958">
                  <c:v>1406.0599999999963</c:v>
                </c:pt>
                <c:pt idx="959">
                  <c:v>1409.1299999999962</c:v>
                </c:pt>
                <c:pt idx="960">
                  <c:v>1412.1999999999962</c:v>
                </c:pt>
                <c:pt idx="961">
                  <c:v>1415.2699999999961</c:v>
                </c:pt>
                <c:pt idx="962">
                  <c:v>1418.3399999999961</c:v>
                </c:pt>
                <c:pt idx="963">
                  <c:v>1421.409999999996</c:v>
                </c:pt>
                <c:pt idx="964">
                  <c:v>1424.4799999999959</c:v>
                </c:pt>
                <c:pt idx="965">
                  <c:v>1427.5499999999959</c:v>
                </c:pt>
                <c:pt idx="966">
                  <c:v>1430.6199999999958</c:v>
                </c:pt>
                <c:pt idx="967">
                  <c:v>1433.6899999999957</c:v>
                </c:pt>
                <c:pt idx="968">
                  <c:v>1436.7599999999957</c:v>
                </c:pt>
                <c:pt idx="969">
                  <c:v>1439.8299999999956</c:v>
                </c:pt>
                <c:pt idx="970">
                  <c:v>1442.8999999999955</c:v>
                </c:pt>
                <c:pt idx="971">
                  <c:v>1445.9699999999955</c:v>
                </c:pt>
                <c:pt idx="972">
                  <c:v>1449.0399999999954</c:v>
                </c:pt>
                <c:pt idx="973">
                  <c:v>1452.1099999999954</c:v>
                </c:pt>
                <c:pt idx="974">
                  <c:v>1455.1799999999953</c:v>
                </c:pt>
                <c:pt idx="975">
                  <c:v>1458.2499999999952</c:v>
                </c:pt>
                <c:pt idx="976">
                  <c:v>1461.3199999999952</c:v>
                </c:pt>
                <c:pt idx="977">
                  <c:v>1464.3899999999951</c:v>
                </c:pt>
                <c:pt idx="978">
                  <c:v>1467.459999999995</c:v>
                </c:pt>
                <c:pt idx="979">
                  <c:v>1470.529999999995</c:v>
                </c:pt>
                <c:pt idx="980">
                  <c:v>1473.5999999999949</c:v>
                </c:pt>
                <c:pt idx="981">
                  <c:v>1476.6699999999948</c:v>
                </c:pt>
                <c:pt idx="982">
                  <c:v>1479.7399999999948</c:v>
                </c:pt>
                <c:pt idx="983">
                  <c:v>1482.8099999999947</c:v>
                </c:pt>
                <c:pt idx="984">
                  <c:v>1485.8799999999947</c:v>
                </c:pt>
                <c:pt idx="985">
                  <c:v>1488.9499999999946</c:v>
                </c:pt>
                <c:pt idx="986">
                  <c:v>1492.0199999999945</c:v>
                </c:pt>
                <c:pt idx="987">
                  <c:v>1495.0899999999945</c:v>
                </c:pt>
                <c:pt idx="988">
                  <c:v>1498.1599999999944</c:v>
                </c:pt>
                <c:pt idx="989">
                  <c:v>1501.2299999999943</c:v>
                </c:pt>
                <c:pt idx="990">
                  <c:v>1504.2999999999943</c:v>
                </c:pt>
                <c:pt idx="991">
                  <c:v>1507.3699999999942</c:v>
                </c:pt>
                <c:pt idx="992">
                  <c:v>1510.4399999999941</c:v>
                </c:pt>
                <c:pt idx="993">
                  <c:v>1513.5099999999941</c:v>
                </c:pt>
                <c:pt idx="994">
                  <c:v>1516.579999999994</c:v>
                </c:pt>
                <c:pt idx="995">
                  <c:v>1519.649999999994</c:v>
                </c:pt>
                <c:pt idx="996">
                  <c:v>1522.7199999999939</c:v>
                </c:pt>
                <c:pt idx="997">
                  <c:v>1525.7899999999938</c:v>
                </c:pt>
                <c:pt idx="998">
                  <c:v>1528.8599999999938</c:v>
                </c:pt>
                <c:pt idx="999">
                  <c:v>1531.9299999999937</c:v>
                </c:pt>
                <c:pt idx="1000">
                  <c:v>1534.9999999999936</c:v>
                </c:pt>
              </c:numCache>
            </c:numRef>
          </c:xVal>
          <c:yVal>
            <c:numRef>
              <c:f>'Uniformity Calculator'!$L$25:$L$1025</c:f>
              <c:numCache>
                <c:formatCode>0.0%</c:formatCode>
                <c:ptCount val="1001"/>
                <c:pt idx="0">
                  <c:v>-0.30176515719167429</c:v>
                </c:pt>
                <c:pt idx="1">
                  <c:v>-0.28965153102172519</c:v>
                </c:pt>
                <c:pt idx="2">
                  <c:v>-0.27793636781846198</c:v>
                </c:pt>
                <c:pt idx="3">
                  <c:v>-0.26662440251532876</c:v>
                </c:pt>
                <c:pt idx="4">
                  <c:v>-0.25571759679008771</c:v>
                </c:pt>
                <c:pt idx="5">
                  <c:v>-0.24521539907423054</c:v>
                </c:pt>
                <c:pt idx="6">
                  <c:v>-0.23511501480475241</c:v>
                </c:pt>
                <c:pt idx="7">
                  <c:v>-0.2254116788911977</c:v>
                </c:pt>
                <c:pt idx="8">
                  <c:v>-0.21609892367262654</c:v>
                </c:pt>
                <c:pt idx="9">
                  <c:v>-0.2071688369642487</c:v>
                </c:pt>
                <c:pt idx="10">
                  <c:v>-0.19861230606981567</c:v>
                </c:pt>
                <c:pt idx="11">
                  <c:v>-0.19041924481147376</c:v>
                </c:pt>
                <c:pt idx="12">
                  <c:v>-0.18257880167044085</c:v>
                </c:pt>
                <c:pt idx="13">
                  <c:v>-0.1750795480222522</c:v>
                </c:pt>
                <c:pt idx="14">
                  <c:v>-0.16790964618501131</c:v>
                </c:pt>
                <c:pt idx="15">
                  <c:v>-0.16105699758312242</c:v>
                </c:pt>
                <c:pt idx="16">
                  <c:v>-0.154509371774086</c:v>
                </c:pt>
                <c:pt idx="17">
                  <c:v>-0.14825451740769494</c:v>
                </c:pt>
                <c:pt idx="18">
                  <c:v>-0.14228025640295641</c:v>
                </c:pt>
                <c:pt idx="19">
                  <c:v>-0.13657456275614849</c:v>
                </c:pt>
                <c:pt idx="20">
                  <c:v>-0.13112562745072048</c:v>
                </c:pt>
                <c:pt idx="21">
                  <c:v>-0.12592191094191008</c:v>
                </c:pt>
                <c:pt idx="22">
                  <c:v>-0.12095218464975216</c:v>
                </c:pt>
                <c:pt idx="23">
                  <c:v>-0.11620556282534403</c:v>
                </c:pt>
                <c:pt idx="24">
                  <c:v>-0.11167152606656328</c:v>
                </c:pt>
                <c:pt idx="25">
                  <c:v>-0.10733993765875877</c:v>
                </c:pt>
                <c:pt idx="26">
                  <c:v>-0.1032010538094206</c:v>
                </c:pt>
                <c:pt idx="27">
                  <c:v>-9.9245528738180322E-2</c:v>
                </c:pt>
                <c:pt idx="28">
                  <c:v>-9.5464415478138553E-2</c:v>
                </c:pt>
                <c:pt idx="29">
                  <c:v>-9.1849163143898099E-2</c:v>
                </c:pt>
                <c:pt idx="30">
                  <c:v>-8.8391611327389485E-2</c:v>
                </c:pt>
                <c:pt idx="31">
                  <c:v>-8.5083982195581359E-2</c:v>
                </c:pt>
                <c:pt idx="32">
                  <c:v>-8.1918870784918399E-2</c:v>
                </c:pt>
                <c:pt idx="33">
                  <c:v>-7.8889233915929446E-2</c:v>
                </c:pt>
                <c:pt idx="34">
                  <c:v>-7.5988378087721437E-2</c:v>
                </c:pt>
                <c:pt idx="35">
                  <c:v>-7.3209946655679717E-2</c:v>
                </c:pt>
                <c:pt idx="36">
                  <c:v>-7.0547906546140682E-2</c:v>
                </c:pt>
                <c:pt idx="37">
                  <c:v>-6.7996534718581483E-2</c:v>
                </c:pt>
                <c:pt idx="38">
                  <c:v>-6.5550404548389979E-2</c:v>
                </c:pt>
                <c:pt idx="39">
                  <c:v>-6.3204372270977804E-2</c:v>
                </c:pt>
                <c:pt idx="40">
                  <c:v>-6.095356360032371E-2</c:v>
                </c:pt>
                <c:pt idx="41">
                  <c:v>-5.8793360611447402E-2</c:v>
                </c:pt>
                <c:pt idx="42">
                  <c:v>-5.6719388956327534E-2</c:v>
                </c:pt>
                <c:pt idx="43">
                  <c:v>-5.4727505465939845E-2</c:v>
                </c:pt>
                <c:pt idx="44">
                  <c:v>-5.2813786176985865E-2</c:v>
                </c:pt>
                <c:pt idx="45">
                  <c:v>-5.0974514810144325E-2</c:v>
                </c:pt>
                <c:pt idx="46">
                  <c:v>-4.9206171716971912E-2</c:v>
                </c:pt>
                <c:pt idx="47">
                  <c:v>-4.7505423304619196E-2</c:v>
                </c:pt>
                <c:pt idx="48">
                  <c:v>-4.5869111941059422E-2</c:v>
                </c:pt>
                <c:pt idx="49">
                  <c:v>-4.4294246338311465E-2</c:v>
                </c:pt>
                <c:pt idx="50">
                  <c:v>-4.277799240700015E-2</c:v>
                </c:pt>
                <c:pt idx="51">
                  <c:v>-4.1317664572353779E-2</c:v>
                </c:pt>
                <c:pt idx="52">
                  <c:v>-3.991071753925006E-2</c:v>
                </c:pt>
                <c:pt idx="53">
                  <c:v>-3.8554738492058468E-2</c:v>
                </c:pt>
                <c:pt idx="54">
                  <c:v>-3.724743971368772E-2</c:v>
                </c:pt>
                <c:pt idx="55">
                  <c:v>-3.5986651607336446E-2</c:v>
                </c:pt>
                <c:pt idx="56">
                  <c:v>-3.4770316103890343E-2</c:v>
                </c:pt>
                <c:pt idx="57">
                  <c:v>-3.3596480437626204E-2</c:v>
                </c:pt>
                <c:pt idx="58">
                  <c:v>-3.2463291272856715E-2</c:v>
                </c:pt>
                <c:pt idx="59">
                  <c:v>-3.1368989164277675E-2</c:v>
                </c:pt>
                <c:pt idx="60">
                  <c:v>-3.0311903334076219E-2</c:v>
                </c:pt>
                <c:pt idx="61">
                  <c:v>-2.9290446749251339E-2</c:v>
                </c:pt>
                <c:pt idx="62">
                  <c:v>-2.8303111483086341E-2</c:v>
                </c:pt>
                <c:pt idx="63">
                  <c:v>-2.7348464345253697E-2</c:v>
                </c:pt>
                <c:pt idx="64">
                  <c:v>-2.6425142765630159E-2</c:v>
                </c:pt>
                <c:pt idx="65">
                  <c:v>-2.5531850917507957E-2</c:v>
                </c:pt>
                <c:pt idx="66">
                  <c:v>-2.4667356066533381E-2</c:v>
                </c:pt>
                <c:pt idx="67">
                  <c:v>-2.3830485132335717E-2</c:v>
                </c:pt>
                <c:pt idx="68">
                  <c:v>-2.3020121450456368E-2</c:v>
                </c:pt>
                <c:pt idx="69">
                  <c:v>-2.2235201722811605E-2</c:v>
                </c:pt>
                <c:pt idx="70">
                  <c:v>-2.1474713145549822E-2</c:v>
                </c:pt>
                <c:pt idx="71">
                  <c:v>-2.0737690703755536E-2</c:v>
                </c:pt>
                <c:pt idx="72">
                  <c:v>-2.0023214623044967E-2</c:v>
                </c:pt>
                <c:pt idx="73">
                  <c:v>-1.9330407968651989E-2</c:v>
                </c:pt>
                <c:pt idx="74">
                  <c:v>-1.8658434383144611E-2</c:v>
                </c:pt>
                <c:pt idx="75">
                  <c:v>-1.8006495954426736E-2</c:v>
                </c:pt>
                <c:pt idx="76">
                  <c:v>-1.7373831206170653E-2</c:v>
                </c:pt>
                <c:pt idx="77">
                  <c:v>-1.6759713203293568E-2</c:v>
                </c:pt>
                <c:pt idx="78">
                  <c:v>-1.6163447765531025E-2</c:v>
                </c:pt>
                <c:pt idx="79">
                  <c:v>-1.5584371782586478E-2</c:v>
                </c:pt>
                <c:pt idx="80">
                  <c:v>-1.5021851624725567E-2</c:v>
                </c:pt>
                <c:pt idx="81">
                  <c:v>-1.447528164306424E-2</c:v>
                </c:pt>
                <c:pt idx="82">
                  <c:v>-1.3944082754149878E-2</c:v>
                </c:pt>
                <c:pt idx="83">
                  <c:v>-1.342770110376987E-2</c:v>
                </c:pt>
                <c:pt idx="84">
                  <c:v>-1.2925606805234979E-2</c:v>
                </c:pt>
                <c:pt idx="85">
                  <c:v>-1.2437292747674423E-2</c:v>
                </c:pt>
                <c:pt idx="86">
                  <c:v>-1.1962273470167569E-2</c:v>
                </c:pt>
                <c:pt idx="87">
                  <c:v>-1.1500084097786136E-2</c:v>
                </c:pt>
                <c:pt idx="88">
                  <c:v>-1.1050279335868003E-2</c:v>
                </c:pt>
                <c:pt idx="89">
                  <c:v>-1.0612432519076247E-2</c:v>
                </c:pt>
                <c:pt idx="90">
                  <c:v>-1.0186134712009376E-2</c:v>
                </c:pt>
                <c:pt idx="91">
                  <c:v>-9.7709938583240511E-3</c:v>
                </c:pt>
                <c:pt idx="92">
                  <c:v>-9.3666339755317067E-3</c:v>
                </c:pt>
                <c:pt idx="93">
                  <c:v>-8.9726943927957593E-3</c:v>
                </c:pt>
                <c:pt idx="94">
                  <c:v>-8.5888290292284297E-3</c:v>
                </c:pt>
                <c:pt idx="95">
                  <c:v>-8.2147057103366151E-3</c:v>
                </c:pt>
                <c:pt idx="96">
                  <c:v>-7.8500055204167758E-3</c:v>
                </c:pt>
                <c:pt idx="97">
                  <c:v>-7.4944221888252806E-3</c:v>
                </c:pt>
                <c:pt idx="98">
                  <c:v>-7.1476615081905483E-3</c:v>
                </c:pt>
                <c:pt idx="99">
                  <c:v>-6.8094407827364485E-3</c:v>
                </c:pt>
                <c:pt idx="100">
                  <c:v>-6.4794883050162547E-3</c:v>
                </c:pt>
                <c:pt idx="101">
                  <c:v>-6.1575428594396108E-3</c:v>
                </c:pt>
                <c:pt idx="102">
                  <c:v>-5.8433532510948748E-3</c:v>
                </c:pt>
                <c:pt idx="103">
                  <c:v>-5.536677858441078E-3</c:v>
                </c:pt>
                <c:pt idx="104">
                  <c:v>-5.2372842085397298E-3</c:v>
                </c:pt>
                <c:pt idx="105">
                  <c:v>-4.9449485735782546E-3</c:v>
                </c:pt>
                <c:pt idx="106">
                  <c:v>-4.6594555875027624E-3</c:v>
                </c:pt>
                <c:pt idx="107">
                  <c:v>-4.3805978816579914E-3</c:v>
                </c:pt>
                <c:pt idx="108">
                  <c:v>-4.1081757383907343E-3</c:v>
                </c:pt>
                <c:pt idx="109">
                  <c:v>-3.8419967616394098E-3</c:v>
                </c:pt>
                <c:pt idx="110">
                  <c:v>-3.5818755635894702E-3</c:v>
                </c:pt>
                <c:pt idx="111">
                  <c:v>-3.3276334665233789E-3</c:v>
                </c:pt>
                <c:pt idx="112">
                  <c:v>-3.0790982190548565E-3</c:v>
                </c:pt>
                <c:pt idx="113">
                  <c:v>-2.836103725973536E-3</c:v>
                </c:pt>
                <c:pt idx="114">
                  <c:v>-2.5984897909795326E-3</c:v>
                </c:pt>
                <c:pt idx="115">
                  <c:v>-2.3661018716236784E-3</c:v>
                </c:pt>
                <c:pt idx="116">
                  <c:v>-2.1387908458122256E-3</c:v>
                </c:pt>
                <c:pt idx="117">
                  <c:v>-1.9164127892683912E-3</c:v>
                </c:pt>
                <c:pt idx="118">
                  <c:v>-1.698828763380178E-3</c:v>
                </c:pt>
                <c:pt idx="119">
                  <c:v>-1.4859046128981399E-3</c:v>
                </c:pt>
                <c:pt idx="120">
                  <c:v>-1.2775107729679266E-3</c:v>
                </c:pt>
                <c:pt idx="121">
                  <c:v>-1.0735220850273657E-3</c:v>
                </c:pt>
                <c:pt idx="122">
                  <c:v>-8.7381762110631638E-4</c:v>
                </c:pt>
                <c:pt idx="123">
                  <c:v>-6.7828051610822893E-4</c:v>
                </c:pt>
                <c:pt idx="124">
                  <c:v>-4.8679780766605271E-4</c:v>
                </c:pt>
                <c:pt idx="125">
                  <c:v>-2.9926028319303584E-4</c:v>
                </c:pt>
                <c:pt idx="126">
                  <c:v>-1.1556233376736579E-4</c:v>
                </c:pt>
                <c:pt idx="127">
                  <c:v>6.4398185490432275E-5</c:v>
                </c:pt>
                <c:pt idx="128">
                  <c:v>2.4072008886766999E-4</c:v>
                </c:pt>
                <c:pt idx="129">
                  <c:v>4.1349898764389027E-4</c:v>
                </c:pt>
                <c:pt idx="130">
                  <c:v>5.8282741209541265E-4</c:v>
                </c:pt>
                <c:pt idx="131">
                  <c:v>7.4879492819355034E-4</c:v>
                </c:pt>
                <c:pt idx="132">
                  <c:v>9.1148824925458248E-4</c:v>
                </c:pt>
                <c:pt idx="133">
                  <c:v>1.0709913427859839E-3</c:v>
                </c:pt>
                <c:pt idx="134">
                  <c:v>1.2273855327569107E-3</c:v>
                </c:pt>
                <c:pt idx="135">
                  <c:v>1.3807495975168577E-3</c:v>
                </c:pt>
                <c:pt idx="136">
                  <c:v>1.5311598635659694E-3</c:v>
                </c:pt>
                <c:pt idx="137">
                  <c:v>1.6786902953753804E-3</c:v>
                </c:pt>
                <c:pt idx="138">
                  <c:v>1.8234125814423248E-3</c:v>
                </c:pt>
                <c:pt idx="139">
                  <c:v>1.9653962167592159E-3</c:v>
                </c:pt>
                <c:pt idx="140">
                  <c:v>2.1047085818623225E-3</c:v>
                </c:pt>
                <c:pt idx="141">
                  <c:v>2.2414150186173733E-3</c:v>
                </c:pt>
                <c:pt idx="142">
                  <c:v>2.3755789028978361E-3</c:v>
                </c:pt>
                <c:pt idx="143">
                  <c:v>2.5072617142932237E-3</c:v>
                </c:pt>
                <c:pt idx="144">
                  <c:v>2.6365231029869193E-3</c:v>
                </c:pt>
                <c:pt idx="145">
                  <c:v>2.7634209539326125E-3</c:v>
                </c:pt>
                <c:pt idx="146">
                  <c:v>2.8880114484478338E-3</c:v>
                </c:pt>
                <c:pt idx="147">
                  <c:v>3.0103491233462697E-3</c:v>
                </c:pt>
                <c:pt idx="148">
                  <c:v>3.130486927716428E-3</c:v>
                </c:pt>
                <c:pt idx="149">
                  <c:v>3.248476277452058E-3</c:v>
                </c:pt>
                <c:pt idx="150">
                  <c:v>3.364367107633038E-3</c:v>
                </c:pt>
                <c:pt idx="151">
                  <c:v>3.4782079228563925E-3</c:v>
                </c:pt>
                <c:pt idx="152">
                  <c:v>3.5900458456016877E-3</c:v>
                </c:pt>
                <c:pt idx="153">
                  <c:v>3.6999266627214342E-3</c:v>
                </c:pt>
                <c:pt idx="154">
                  <c:v>3.8078948701347846E-3</c:v>
                </c:pt>
                <c:pt idx="155">
                  <c:v>3.9139937158066736E-3</c:v>
                </c:pt>
                <c:pt idx="156">
                  <c:v>4.0182652410822653E-3</c:v>
                </c:pt>
                <c:pt idx="157">
                  <c:v>4.1207503204487763E-3</c:v>
                </c:pt>
                <c:pt idx="158">
                  <c:v>4.2214886997942961E-3</c:v>
                </c:pt>
                <c:pt idx="159">
                  <c:v>4.3205190332227267E-3</c:v>
                </c:pt>
                <c:pt idx="160">
                  <c:v>4.4178789184921904E-3</c:v>
                </c:pt>
                <c:pt idx="161">
                  <c:v>4.5136049311281911E-3</c:v>
                </c:pt>
                <c:pt idx="162">
                  <c:v>4.6077326572731229E-3</c:v>
                </c:pt>
                <c:pt idx="163">
                  <c:v>4.7002967253211517E-3</c:v>
                </c:pt>
                <c:pt idx="164">
                  <c:v>4.791330836390351E-3</c:v>
                </c:pt>
                <c:pt idx="165">
                  <c:v>4.8808677936794855E-3</c:v>
                </c:pt>
                <c:pt idx="166">
                  <c:v>4.9689395307576708E-3</c:v>
                </c:pt>
                <c:pt idx="167">
                  <c:v>5.0555771388269815E-3</c:v>
                </c:pt>
                <c:pt idx="168">
                  <c:v>5.1408108930015902E-3</c:v>
                </c:pt>
                <c:pt idx="169">
                  <c:v>5.2246702776465957E-3</c:v>
                </c:pt>
                <c:pt idx="170">
                  <c:v>5.3071840108078871E-3</c:v>
                </c:pt>
                <c:pt idx="171">
                  <c:v>5.3883800677760937E-3</c:v>
                </c:pt>
                <c:pt idx="172">
                  <c:v>5.4682857038140745E-3</c:v>
                </c:pt>
                <c:pt idx="173">
                  <c:v>5.5469274760876989E-3</c:v>
                </c:pt>
                <c:pt idx="174">
                  <c:v>5.6243312648221345E-3</c:v>
                </c:pt>
                <c:pt idx="175">
                  <c:v>5.7005222937257325E-3</c:v>
                </c:pt>
                <c:pt idx="176">
                  <c:v>5.7755251496987205E-3</c:v>
                </c:pt>
                <c:pt idx="177">
                  <c:v>5.8493638018653153E-3</c:v>
                </c:pt>
                <c:pt idx="178">
                  <c:v>5.9220616199470808E-3</c:v>
                </c:pt>
                <c:pt idx="179">
                  <c:v>5.9936413920089245E-3</c:v>
                </c:pt>
                <c:pt idx="180">
                  <c:v>6.0641253415982654E-3</c:v>
                </c:pt>
                <c:pt idx="181">
                  <c:v>6.133535144303157E-3</c:v>
                </c:pt>
                <c:pt idx="182">
                  <c:v>6.2018919437509968E-3</c:v>
                </c:pt>
                <c:pt idx="183">
                  <c:v>6.2692163670671295E-3</c:v>
                </c:pt>
                <c:pt idx="184">
                  <c:v>6.3355285398177408E-3</c:v>
                </c:pt>
                <c:pt idx="185">
                  <c:v>6.4008481004528047E-3</c:v>
                </c:pt>
                <c:pt idx="186">
                  <c:v>6.4651942142705688E-3</c:v>
                </c:pt>
                <c:pt idx="187">
                  <c:v>6.5285855869198477E-3</c:v>
                </c:pt>
                <c:pt idx="188">
                  <c:v>6.5910404774567662E-3</c:v>
                </c:pt>
                <c:pt idx="189">
                  <c:v>6.6525767109769911E-3</c:v>
                </c:pt>
                <c:pt idx="190">
                  <c:v>6.7132116908325424E-3</c:v>
                </c:pt>
                <c:pt idx="191">
                  <c:v>6.7729624104532916E-3</c:v>
                </c:pt>
                <c:pt idx="192">
                  <c:v>6.831845464785791E-3</c:v>
                </c:pt>
                <c:pt idx="193">
                  <c:v>6.889877061364234E-3</c:v>
                </c:pt>
                <c:pt idx="194">
                  <c:v>6.9470730310256645E-3</c:v>
                </c:pt>
                <c:pt idx="195">
                  <c:v>7.0034488382843384E-3</c:v>
                </c:pt>
                <c:pt idx="196">
                  <c:v>7.0590195913750511E-3</c:v>
                </c:pt>
                <c:pt idx="197">
                  <c:v>7.1138000519794849E-3</c:v>
                </c:pt>
                <c:pt idx="198">
                  <c:v>7.1678046446450403E-3</c:v>
                </c:pt>
                <c:pt idx="199">
                  <c:v>7.2210474659095154E-3</c:v>
                </c:pt>
                <c:pt idx="200">
                  <c:v>7.2735422931392932E-3</c:v>
                </c:pt>
                <c:pt idx="201">
                  <c:v>7.3253025930935783E-3</c:v>
                </c:pt>
                <c:pt idx="202">
                  <c:v>7.376341530221266E-3</c:v>
                </c:pt>
                <c:pt idx="203">
                  <c:v>7.4266719747055187E-3</c:v>
                </c:pt>
                <c:pt idx="204">
                  <c:v>7.4763065102565942E-3</c:v>
                </c:pt>
                <c:pt idx="205">
                  <c:v>7.525257441669304E-3</c:v>
                </c:pt>
                <c:pt idx="206">
                  <c:v>7.573536802150142E-3</c:v>
                </c:pt>
                <c:pt idx="207">
                  <c:v>7.6211563604186936E-3</c:v>
                </c:pt>
                <c:pt idx="208">
                  <c:v>7.6681276275997589E-3</c:v>
                </c:pt>
                <c:pt idx="209">
                  <c:v>7.7144618639018881E-3</c:v>
                </c:pt>
                <c:pt idx="210">
                  <c:v>7.7601700851020906E-3</c:v>
                </c:pt>
                <c:pt idx="211">
                  <c:v>7.8052630688309563E-3</c:v>
                </c:pt>
                <c:pt idx="212">
                  <c:v>7.8497513606742581E-3</c:v>
                </c:pt>
                <c:pt idx="213">
                  <c:v>7.8936452800940967E-3</c:v>
                </c:pt>
                <c:pt idx="214">
                  <c:v>7.936954926173365E-3</c:v>
                </c:pt>
                <c:pt idx="215">
                  <c:v>7.9796901831922836E-3</c:v>
                </c:pt>
                <c:pt idx="216">
                  <c:v>8.0218607260424801E-3</c:v>
                </c:pt>
                <c:pt idx="217">
                  <c:v>8.0634760254824269E-3</c:v>
                </c:pt>
                <c:pt idx="218">
                  <c:v>8.1045453532402594E-3</c:v>
                </c:pt>
                <c:pt idx="219">
                  <c:v>8.1450777869687321E-3</c:v>
                </c:pt>
                <c:pt idx="220">
                  <c:v>8.1850822150598568E-3</c:v>
                </c:pt>
                <c:pt idx="221">
                  <c:v>8.224567341316642E-3</c:v>
                </c:pt>
                <c:pt idx="222">
                  <c:v>8.2635416894964852E-3</c:v>
                </c:pt>
                <c:pt idx="223">
                  <c:v>8.3020136077216981E-3</c:v>
                </c:pt>
                <c:pt idx="224">
                  <c:v>8.3399912727658721E-3</c:v>
                </c:pt>
                <c:pt idx="225">
                  <c:v>8.3774826942203239E-3</c:v>
                </c:pt>
                <c:pt idx="226">
                  <c:v>8.4144957185410939E-3</c:v>
                </c:pt>
                <c:pt idx="227">
                  <c:v>8.4510380329845102E-3</c:v>
                </c:pt>
                <c:pt idx="228">
                  <c:v>8.4871171694317366E-3</c:v>
                </c:pt>
                <c:pt idx="229">
                  <c:v>8.5227405081072394E-3</c:v>
                </c:pt>
                <c:pt idx="230">
                  <c:v>8.5579152811938401E-3</c:v>
                </c:pt>
                <c:pt idx="231">
                  <c:v>8.592648576347903E-3</c:v>
                </c:pt>
                <c:pt idx="232">
                  <c:v>8.6269473401195448E-3</c:v>
                </c:pt>
                <c:pt idx="233">
                  <c:v>8.6608183812760305E-3</c:v>
                </c:pt>
                <c:pt idx="234">
                  <c:v>8.6942683740368291E-3</c:v>
                </c:pt>
                <c:pt idx="235">
                  <c:v>8.7273038612198737E-3</c:v>
                </c:pt>
                <c:pt idx="236">
                  <c:v>8.7599312573023499E-3</c:v>
                </c:pt>
                <c:pt idx="237">
                  <c:v>8.7921568513997222E-3</c:v>
                </c:pt>
                <c:pt idx="238">
                  <c:v>8.8239868101631733E-3</c:v>
                </c:pt>
                <c:pt idx="239">
                  <c:v>8.8554271806002196E-3</c:v>
                </c:pt>
                <c:pt idx="240">
                  <c:v>8.8864838928205871E-3</c:v>
                </c:pt>
                <c:pt idx="241">
                  <c:v>8.9171627627074781E-3</c:v>
                </c:pt>
                <c:pt idx="242">
                  <c:v>8.9474694945202767E-3</c:v>
                </c:pt>
                <c:pt idx="243">
                  <c:v>8.9774096834249594E-3</c:v>
                </c:pt>
                <c:pt idx="244">
                  <c:v>9.0069888179626998E-3</c:v>
                </c:pt>
                <c:pt idx="245">
                  <c:v>9.0362122824492689E-3</c:v>
                </c:pt>
                <c:pt idx="246">
                  <c:v>9.0650853593132654E-3</c:v>
                </c:pt>
                <c:pt idx="247">
                  <c:v>9.0936132313758512E-3</c:v>
                </c:pt>
                <c:pt idx="248">
                  <c:v>9.1218009840674432E-3</c:v>
                </c:pt>
                <c:pt idx="249">
                  <c:v>9.1496536075888115E-3</c:v>
                </c:pt>
                <c:pt idx="250">
                  <c:v>9.1771759990177965E-3</c:v>
                </c:pt>
                <c:pt idx="251">
                  <c:v>9.2043729643601826E-3</c:v>
                </c:pt>
                <c:pt idx="252">
                  <c:v>9.231249220547676E-3</c:v>
                </c:pt>
                <c:pt idx="253">
                  <c:v>9.2578093973874464E-3</c:v>
                </c:pt>
                <c:pt idx="254">
                  <c:v>9.2840580394593693E-3</c:v>
                </c:pt>
                <c:pt idx="255">
                  <c:v>9.3099996079671118E-3</c:v>
                </c:pt>
                <c:pt idx="256">
                  <c:v>9.3356384825416684E-3</c:v>
                </c:pt>
                <c:pt idx="257">
                  <c:v>9.3609789629997501E-3</c:v>
                </c:pt>
                <c:pt idx="258">
                  <c:v>9.3860252710572956E-3</c:v>
                </c:pt>
                <c:pt idx="259">
                  <c:v>9.4107815520034447E-3</c:v>
                </c:pt>
                <c:pt idx="260">
                  <c:v>9.4352518763266887E-3</c:v>
                </c:pt>
                <c:pt idx="261">
                  <c:v>9.4594402413074822E-3</c:v>
                </c:pt>
                <c:pt idx="262">
                  <c:v>9.4833505725671705E-3</c:v>
                </c:pt>
                <c:pt idx="263">
                  <c:v>9.5069867255796452E-3</c:v>
                </c:pt>
                <c:pt idx="264">
                  <c:v>9.5303524871471496E-3</c:v>
                </c:pt>
                <c:pt idx="265">
                  <c:v>9.5534515768379794E-3</c:v>
                </c:pt>
                <c:pt idx="266">
                  <c:v>9.5762876483912514E-3</c:v>
                </c:pt>
                <c:pt idx="267">
                  <c:v>9.5988642910851702E-3</c:v>
                </c:pt>
                <c:pt idx="268">
                  <c:v>9.6211850310752665E-3</c:v>
                </c:pt>
                <c:pt idx="269">
                  <c:v>9.6432533326959394E-3</c:v>
                </c:pt>
                <c:pt idx="270">
                  <c:v>9.665072599735659E-3</c:v>
                </c:pt>
                <c:pt idx="271">
                  <c:v>9.6866461766775529E-3</c:v>
                </c:pt>
                <c:pt idx="272">
                  <c:v>9.7079773499123782E-3</c:v>
                </c:pt>
                <c:pt idx="273">
                  <c:v>9.7290693489222816E-3</c:v>
                </c:pt>
                <c:pt idx="274">
                  <c:v>9.7499253474358869E-3</c:v>
                </c:pt>
                <c:pt idx="275">
                  <c:v>9.7705484645562325E-3</c:v>
                </c:pt>
                <c:pt idx="276">
                  <c:v>9.7909417658629209E-3</c:v>
                </c:pt>
                <c:pt idx="277">
                  <c:v>9.8111082644873355E-3</c:v>
                </c:pt>
                <c:pt idx="278">
                  <c:v>9.8310509221622659E-3</c:v>
                </c:pt>
                <c:pt idx="279">
                  <c:v>9.8507726502487011E-3</c:v>
                </c:pt>
                <c:pt idx="280">
                  <c:v>9.8702763107370844E-3</c:v>
                </c:pt>
                <c:pt idx="281">
                  <c:v>9.8895647172260858E-3</c:v>
                </c:pt>
                <c:pt idx="282">
                  <c:v>9.9086406358779317E-3</c:v>
                </c:pt>
                <c:pt idx="283">
                  <c:v>9.927506786353733E-3</c:v>
                </c:pt>
                <c:pt idx="284">
                  <c:v>9.9461658427234725E-3</c:v>
                </c:pt>
                <c:pt idx="285">
                  <c:v>9.9646204343597448E-3</c:v>
                </c:pt>
                <c:pt idx="286">
                  <c:v>9.9828731468071651E-3</c:v>
                </c:pt>
                <c:pt idx="287">
                  <c:v>1.0000926522634497E-2</c:v>
                </c:pt>
                <c:pt idx="288">
                  <c:v>1.0018783062265753E-2</c:v>
                </c:pt>
                <c:pt idx="289">
                  <c:v>1.0036445224793187E-2</c:v>
                </c:pt>
                <c:pt idx="290">
                  <c:v>1.0053915428772766E-2</c:v>
                </c:pt>
                <c:pt idx="291">
                  <c:v>1.0071196052999448E-2</c:v>
                </c:pt>
                <c:pt idx="292">
                  <c:v>1.0088289437267658E-2</c:v>
                </c:pt>
                <c:pt idx="293">
                  <c:v>1.010519788311239E-2</c:v>
                </c:pt>
                <c:pt idx="294">
                  <c:v>1.0121923654535651E-2</c:v>
                </c:pt>
                <c:pt idx="295">
                  <c:v>1.0138468978716291E-2</c:v>
                </c:pt>
                <c:pt idx="296">
                  <c:v>1.0154836046702457E-2</c:v>
                </c:pt>
                <c:pt idx="297">
                  <c:v>1.0171027014090917E-2</c:v>
                </c:pt>
                <c:pt idx="298">
                  <c:v>1.0187044001690298E-2</c:v>
                </c:pt>
                <c:pt idx="299">
                  <c:v>1.0202889096170302E-2</c:v>
                </c:pt>
                <c:pt idx="300">
                  <c:v>1.0218564350694908E-2</c:v>
                </c:pt>
                <c:pt idx="301">
                  <c:v>1.0234071785545201E-2</c:v>
                </c:pt>
                <c:pt idx="302">
                  <c:v>1.0249413388724966E-2</c:v>
                </c:pt>
                <c:pt idx="303">
                  <c:v>1.026459111655491E-2</c:v>
                </c:pt>
                <c:pt idx="304">
                  <c:v>1.0279606894254762E-2</c:v>
                </c:pt>
                <c:pt idx="305">
                  <c:v>1.0294462616509894E-2</c:v>
                </c:pt>
                <c:pt idx="306">
                  <c:v>1.0309160148029939E-2</c:v>
                </c:pt>
                <c:pt idx="307">
                  <c:v>1.0323701324090702E-2</c:v>
                </c:pt>
                <c:pt idx="308">
                  <c:v>1.0338087951069283E-2</c:v>
                </c:pt>
                <c:pt idx="309">
                  <c:v>1.0352321806962527E-2</c:v>
                </c:pt>
                <c:pt idx="310">
                  <c:v>1.0366404641900097E-2</c:v>
                </c:pt>
                <c:pt idx="311">
                  <c:v>1.0380338178641488E-2</c:v>
                </c:pt>
                <c:pt idx="312">
                  <c:v>1.0394124113066056E-2</c:v>
                </c:pt>
                <c:pt idx="313">
                  <c:v>1.0407764114650048E-2</c:v>
                </c:pt>
                <c:pt idx="314">
                  <c:v>1.0421259826936835E-2</c:v>
                </c:pt>
                <c:pt idx="315">
                  <c:v>1.0434612867993577E-2</c:v>
                </c:pt>
                <c:pt idx="316">
                  <c:v>1.0447824830860849E-2</c:v>
                </c:pt>
                <c:pt idx="317">
                  <c:v>1.0460897283991783E-2</c:v>
                </c:pt>
                <c:pt idx="318">
                  <c:v>1.0473831771682573E-2</c:v>
                </c:pt>
                <c:pt idx="319">
                  <c:v>1.0486629814493461E-2</c:v>
                </c:pt>
                <c:pt idx="320">
                  <c:v>1.0499292909661737E-2</c:v>
                </c:pt>
                <c:pt idx="321">
                  <c:v>1.0511822531505228E-2</c:v>
                </c:pt>
                <c:pt idx="322">
                  <c:v>1.0524220131818205E-2</c:v>
                </c:pt>
                <c:pt idx="323">
                  <c:v>1.0536487140259206E-2</c:v>
                </c:pt>
                <c:pt idx="324">
                  <c:v>1.0548624964729641E-2</c:v>
                </c:pt>
                <c:pt idx="325">
                  <c:v>1.05606349917468E-2</c:v>
                </c:pt>
                <c:pt idx="326">
                  <c:v>1.0572518586807611E-2</c:v>
                </c:pt>
                <c:pt idx="327">
                  <c:v>1.0584277094744137E-2</c:v>
                </c:pt>
                <c:pt idx="328">
                  <c:v>1.059591184007583E-2</c:v>
                </c:pt>
                <c:pt idx="329">
                  <c:v>1.0607424127348728E-2</c:v>
                </c:pt>
                <c:pt idx="330">
                  <c:v>1.0618815241473277E-2</c:v>
                </c:pt>
                <c:pt idx="331">
                  <c:v>1.0630086448052254E-2</c:v>
                </c:pt>
                <c:pt idx="332">
                  <c:v>1.0641238993702467E-2</c:v>
                </c:pt>
                <c:pt idx="333">
                  <c:v>1.0652274106371167E-2</c:v>
                </c:pt>
                <c:pt idx="334">
                  <c:v>1.0663192995644366E-2</c:v>
                </c:pt>
                <c:pt idx="335">
                  <c:v>1.0673996853050876E-2</c:v>
                </c:pt>
                <c:pt idx="336">
                  <c:v>1.0684686852359107E-2</c:v>
                </c:pt>
                <c:pt idx="337">
                  <c:v>1.0695264149867495E-2</c:v>
                </c:pt>
                <c:pt idx="338">
                  <c:v>1.0705729884690597E-2</c:v>
                </c:pt>
                <c:pt idx="339">
                  <c:v>1.0716085179039025E-2</c:v>
                </c:pt>
                <c:pt idx="340">
                  <c:v>1.0726331138492548E-2</c:v>
                </c:pt>
                <c:pt idx="341">
                  <c:v>1.0736468852270144E-2</c:v>
                </c:pt>
                <c:pt idx="342">
                  <c:v>1.0746499393492611E-2</c:v>
                </c:pt>
                <c:pt idx="343">
                  <c:v>1.0756423819440438E-2</c:v>
                </c:pt>
                <c:pt idx="344">
                  <c:v>1.0766243171809025E-2</c:v>
                </c:pt>
                <c:pt idx="345">
                  <c:v>1.0775958476954608E-2</c:v>
                </c:pt>
                <c:pt idx="346">
                  <c:v>1.0785570746138546E-2</c:v>
                </c:pt>
                <c:pt idx="347">
                  <c:v>1.0795080975767283E-2</c:v>
                </c:pt>
                <c:pt idx="348">
                  <c:v>1.0804490147624067E-2</c:v>
                </c:pt>
                <c:pt idx="349">
                  <c:v>1.0813799229100677E-2</c:v>
                </c:pt>
                <c:pt idx="350">
                  <c:v>1.0823009173420899E-2</c:v>
                </c:pt>
                <c:pt idx="351">
                  <c:v>1.0832120919862366E-2</c:v>
                </c:pt>
                <c:pt idx="352">
                  <c:v>1.0841135393972011E-2</c:v>
                </c:pt>
                <c:pt idx="353">
                  <c:v>1.0850053507779451E-2</c:v>
                </c:pt>
                <c:pt idx="354">
                  <c:v>1.0858876160004196E-2</c:v>
                </c:pt>
                <c:pt idx="355">
                  <c:v>1.0867604236260394E-2</c:v>
                </c:pt>
                <c:pt idx="356">
                  <c:v>1.0876238609257243E-2</c:v>
                </c:pt>
                <c:pt idx="357">
                  <c:v>1.0884780138995702E-2</c:v>
                </c:pt>
                <c:pt idx="358">
                  <c:v>1.0893229672960235E-2</c:v>
                </c:pt>
                <c:pt idx="359">
                  <c:v>1.0901588046308747E-2</c:v>
                </c:pt>
                <c:pt idx="360">
                  <c:v>1.0909856082057941E-2</c:v>
                </c:pt>
                <c:pt idx="361">
                  <c:v>1.0918034591265406E-2</c:v>
                </c:pt>
                <c:pt idx="362">
                  <c:v>1.0926124373207788E-2</c:v>
                </c:pt>
                <c:pt idx="363">
                  <c:v>1.0934126215555661E-2</c:v>
                </c:pt>
                <c:pt idx="364">
                  <c:v>1.0942040894546335E-2</c:v>
                </c:pt>
                <c:pt idx="365">
                  <c:v>1.0949869175151743E-2</c:v>
                </c:pt>
                <c:pt idx="366">
                  <c:v>1.0957611811244222E-2</c:v>
                </c:pt>
                <c:pt idx="367">
                  <c:v>1.0965269545758228E-2</c:v>
                </c:pt>
                <c:pt idx="368">
                  <c:v>1.0972843110850167E-2</c:v>
                </c:pt>
                <c:pt idx="369">
                  <c:v>1.0980333228054721E-2</c:v>
                </c:pt>
                <c:pt idx="370">
                  <c:v>1.0987740608437895E-2</c:v>
                </c:pt>
                <c:pt idx="371">
                  <c:v>1.0995065952747385E-2</c:v>
                </c:pt>
                <c:pt idx="372">
                  <c:v>1.100230995156065E-2</c:v>
                </c:pt>
                <c:pt idx="373">
                  <c:v>1.1009473285430156E-2</c:v>
                </c:pt>
                <c:pt idx="374">
                  <c:v>1.1016556625024239E-2</c:v>
                </c:pt>
                <c:pt idx="375">
                  <c:v>1.1023560631268215E-2</c:v>
                </c:pt>
                <c:pt idx="376">
                  <c:v>1.1030485955480099E-2</c:v>
                </c:pt>
                <c:pt idx="377">
                  <c:v>1.1037333239506562E-2</c:v>
                </c:pt>
                <c:pt idx="378">
                  <c:v>1.1044103115852901E-2</c:v>
                </c:pt>
                <c:pt idx="379">
                  <c:v>1.1050796207814651E-2</c:v>
                </c:pt>
                <c:pt idx="380">
                  <c:v>1.1057413129602614E-2</c:v>
                </c:pt>
                <c:pt idx="381">
                  <c:v>1.1063954486469329E-2</c:v>
                </c:pt>
                <c:pt idx="382">
                  <c:v>1.1070420874830593E-2</c:v>
                </c:pt>
                <c:pt idx="383">
                  <c:v>1.1076812882386175E-2</c:v>
                </c:pt>
                <c:pt idx="384">
                  <c:v>1.1083131088236583E-2</c:v>
                </c:pt>
                <c:pt idx="385">
                  <c:v>1.1089376063000698E-2</c:v>
                </c:pt>
                <c:pt idx="386">
                  <c:v>1.1095548368928213E-2</c:v>
                </c:pt>
                <c:pt idx="387">
                  <c:v>1.1101648560010677E-2</c:v>
                </c:pt>
                <c:pt idx="388">
                  <c:v>1.1107677182092707E-2</c:v>
                </c:pt>
                <c:pt idx="389">
                  <c:v>1.1113634772977865E-2</c:v>
                </c:pt>
                <c:pt idx="390">
                  <c:v>1.1119521862535136E-2</c:v>
                </c:pt>
                <c:pt idx="391">
                  <c:v>1.1125338972801728E-2</c:v>
                </c:pt>
                <c:pt idx="392">
                  <c:v>1.113108661808543E-2</c:v>
                </c:pt>
                <c:pt idx="393">
                  <c:v>1.1136765305063684E-2</c:v>
                </c:pt>
                <c:pt idx="394">
                  <c:v>1.1142375532882663E-2</c:v>
                </c:pt>
                <c:pt idx="395">
                  <c:v>1.1147917793251616E-2</c:v>
                </c:pt>
                <c:pt idx="396">
                  <c:v>1.1153392570538831E-2</c:v>
                </c:pt>
                <c:pt idx="397">
                  <c:v>1.1158800341863931E-2</c:v>
                </c:pt>
                <c:pt idx="398">
                  <c:v>1.1164141577187469E-2</c:v>
                </c:pt>
                <c:pt idx="399">
                  <c:v>1.1169416739402372E-2</c:v>
                </c:pt>
                <c:pt idx="400">
                  <c:v>1.1174626284419847E-2</c:v>
                </c:pt>
                <c:pt idx="401">
                  <c:v>1.1179770661255669E-2</c:v>
                </c:pt>
                <c:pt idx="402">
                  <c:v>1.1184850312114846E-2</c:v>
                </c:pt>
                <c:pt idx="403">
                  <c:v>1.1189865672474835E-2</c:v>
                </c:pt>
                <c:pt idx="404">
                  <c:v>1.1194817171165867E-2</c:v>
                </c:pt>
                <c:pt idx="405">
                  <c:v>1.1199705230451275E-2</c:v>
                </c:pt>
                <c:pt idx="406">
                  <c:v>1.1204530266105772E-2</c:v>
                </c:pt>
                <c:pt idx="407">
                  <c:v>1.1209292687492276E-2</c:v>
                </c:pt>
                <c:pt idx="408">
                  <c:v>1.1213992897637087E-2</c:v>
                </c:pt>
                <c:pt idx="409">
                  <c:v>1.1218631293304247E-2</c:v>
                </c:pt>
                <c:pt idx="410">
                  <c:v>1.1223208265068054E-2</c:v>
                </c:pt>
                <c:pt idx="411">
                  <c:v>1.1227724197384102E-2</c:v>
                </c:pt>
                <c:pt idx="412">
                  <c:v>1.1232179468659327E-2</c:v>
                </c:pt>
                <c:pt idx="413">
                  <c:v>1.1236574451321006E-2</c:v>
                </c:pt>
                <c:pt idx="414">
                  <c:v>1.1240909511883701E-2</c:v>
                </c:pt>
                <c:pt idx="415">
                  <c:v>1.1245185011014751E-2</c:v>
                </c:pt>
                <c:pt idx="416">
                  <c:v>1.1249401303600396E-2</c:v>
                </c:pt>
                <c:pt idx="417">
                  <c:v>1.1253558738808811E-2</c:v>
                </c:pt>
                <c:pt idx="418">
                  <c:v>1.1257657660151471E-2</c:v>
                </c:pt>
                <c:pt idx="419">
                  <c:v>1.1261698405545575E-2</c:v>
                </c:pt>
                <c:pt idx="420">
                  <c:v>1.126568130737419E-2</c:v>
                </c:pt>
                <c:pt idx="421">
                  <c:v>1.1269606692543703E-2</c:v>
                </c:pt>
                <c:pt idx="422">
                  <c:v>1.1273474882542963E-2</c:v>
                </c:pt>
                <c:pt idx="423">
                  <c:v>1.127728619349948E-2</c:v>
                </c:pt>
                <c:pt idx="424">
                  <c:v>1.1281040936234244E-2</c:v>
                </c:pt>
                <c:pt idx="425">
                  <c:v>1.1284739416317311E-2</c:v>
                </c:pt>
                <c:pt idx="426">
                  <c:v>1.1288381934120151E-2</c:v>
                </c:pt>
                <c:pt idx="427">
                  <c:v>1.1291968784868758E-2</c:v>
                </c:pt>
                <c:pt idx="428">
                  <c:v>1.129550025869455E-2</c:v>
                </c:pt>
                <c:pt idx="429">
                  <c:v>1.1298976640684204E-2</c:v>
                </c:pt>
                <c:pt idx="430">
                  <c:v>1.1302398210930117E-2</c:v>
                </c:pt>
                <c:pt idx="431">
                  <c:v>1.1305765244577584E-2</c:v>
                </c:pt>
                <c:pt idx="432">
                  <c:v>1.1309078011872578E-2</c:v>
                </c:pt>
                <c:pt idx="433">
                  <c:v>1.1312336778208093E-2</c:v>
                </c:pt>
                <c:pt idx="434">
                  <c:v>1.1315541804169464E-2</c:v>
                </c:pt>
                <c:pt idx="435">
                  <c:v>1.1318693345579061E-2</c:v>
                </c:pt>
                <c:pt idx="436">
                  <c:v>1.1321791653539541E-2</c:v>
                </c:pt>
                <c:pt idx="437">
                  <c:v>1.1324836974476693E-2</c:v>
                </c:pt>
                <c:pt idx="438">
                  <c:v>1.1327829550181046E-2</c:v>
                </c:pt>
                <c:pt idx="439">
                  <c:v>1.1330769617849063E-2</c:v>
                </c:pt>
                <c:pt idx="440">
                  <c:v>1.1333657410123101E-2</c:v>
                </c:pt>
                <c:pt idx="441">
                  <c:v>1.1336493155130542E-2</c:v>
                </c:pt>
                <c:pt idx="442">
                  <c:v>1.1339277076521699E-2</c:v>
                </c:pt>
                <c:pt idx="443">
                  <c:v>1.1342009393507711E-2</c:v>
                </c:pt>
                <c:pt idx="444">
                  <c:v>1.1344690320898033E-2</c:v>
                </c:pt>
                <c:pt idx="445">
                  <c:v>1.134732006913401E-2</c:v>
                </c:pt>
                <c:pt idx="446">
                  <c:v>1.1349898844326771E-2</c:v>
                </c:pt>
                <c:pt idx="447">
                  <c:v>1.135242684828895E-2</c:v>
                </c:pt>
                <c:pt idx="448">
                  <c:v>1.135490427857013E-2</c:v>
                </c:pt>
                <c:pt idx="449">
                  <c:v>1.1357331328488535E-2</c:v>
                </c:pt>
                <c:pt idx="450">
                  <c:v>1.1359708187162981E-2</c:v>
                </c:pt>
                <c:pt idx="451">
                  <c:v>1.1362035039544581E-2</c:v>
                </c:pt>
                <c:pt idx="452">
                  <c:v>1.1364312066447236E-2</c:v>
                </c:pt>
                <c:pt idx="453">
                  <c:v>1.136653944457606E-2</c:v>
                </c:pt>
                <c:pt idx="454">
                  <c:v>1.136871734655827E-2</c:v>
                </c:pt>
                <c:pt idx="455">
                  <c:v>1.1370845940970388E-2</c:v>
                </c:pt>
                <c:pt idx="456">
                  <c:v>1.1372925392365613E-2</c:v>
                </c:pt>
                <c:pt idx="457">
                  <c:v>1.1374955861301656E-2</c:v>
                </c:pt>
                <c:pt idx="458">
                  <c:v>1.1376937504365634E-2</c:v>
                </c:pt>
                <c:pt idx="459">
                  <c:v>1.1378870474201079E-2</c:v>
                </c:pt>
                <c:pt idx="460">
                  <c:v>1.1380754919530988E-2</c:v>
                </c:pt>
                <c:pt idx="461">
                  <c:v>1.138259098518358E-2</c:v>
                </c:pt>
                <c:pt idx="462">
                  <c:v>1.1384378812114538E-2</c:v>
                </c:pt>
                <c:pt idx="463">
                  <c:v>1.1386118537430901E-2</c:v>
                </c:pt>
                <c:pt idx="464">
                  <c:v>1.1387810294412078E-2</c:v>
                </c:pt>
                <c:pt idx="465">
                  <c:v>1.1389454212531883E-2</c:v>
                </c:pt>
                <c:pt idx="466">
                  <c:v>1.1391050417479955E-2</c:v>
                </c:pt>
                <c:pt idx="467">
                  <c:v>1.1392599031180712E-2</c:v>
                </c:pt>
                <c:pt idx="468">
                  <c:v>1.1394100171814156E-2</c:v>
                </c:pt>
                <c:pt idx="469">
                  <c:v>1.1395553953834197E-2</c:v>
                </c:pt>
                <c:pt idx="470">
                  <c:v>1.139696048798699E-2</c:v>
                </c:pt>
                <c:pt idx="471">
                  <c:v>1.1398319881328859E-2</c:v>
                </c:pt>
                <c:pt idx="472">
                  <c:v>1.1399632237243792E-2</c:v>
                </c:pt>
                <c:pt idx="473">
                  <c:v>1.14008976554587E-2</c:v>
                </c:pt>
                <c:pt idx="474">
                  <c:v>1.1402116232060699E-2</c:v>
                </c:pt>
                <c:pt idx="475">
                  <c:v>1.1403288059511968E-2</c:v>
                </c:pt>
                <c:pt idx="476">
                  <c:v>1.1404413226664132E-2</c:v>
                </c:pt>
                <c:pt idx="477">
                  <c:v>1.1405491818772503E-2</c:v>
                </c:pt>
                <c:pt idx="478">
                  <c:v>1.1406523917510287E-2</c:v>
                </c:pt>
                <c:pt idx="479">
                  <c:v>1.1407509600980305E-2</c:v>
                </c:pt>
                <c:pt idx="480">
                  <c:v>1.1408448943728817E-2</c:v>
                </c:pt>
                <c:pt idx="481">
                  <c:v>1.1409342016756229E-2</c:v>
                </c:pt>
                <c:pt idx="482">
                  <c:v>1.1410188887529231E-2</c:v>
                </c:pt>
                <c:pt idx="483">
                  <c:v>1.1410989619990488E-2</c:v>
                </c:pt>
                <c:pt idx="484">
                  <c:v>1.1411744274569353E-2</c:v>
                </c:pt>
                <c:pt idx="485">
                  <c:v>1.1412452908191545E-2</c:v>
                </c:pt>
                <c:pt idx="486">
                  <c:v>1.1413115574287593E-2</c:v>
                </c:pt>
                <c:pt idx="487">
                  <c:v>1.1413732322801894E-2</c:v>
                </c:pt>
                <c:pt idx="488">
                  <c:v>1.1414303200200348E-2</c:v>
                </c:pt>
                <c:pt idx="489">
                  <c:v>1.1414828249477553E-2</c:v>
                </c:pt>
                <c:pt idx="490">
                  <c:v>1.1415307510163611E-2</c:v>
                </c:pt>
                <c:pt idx="491">
                  <c:v>1.1415741018330301E-2</c:v>
                </c:pt>
                <c:pt idx="492">
                  <c:v>1.1416128806597465E-2</c:v>
                </c:pt>
                <c:pt idx="493">
                  <c:v>1.1416470904136935E-2</c:v>
                </c:pt>
                <c:pt idx="494">
                  <c:v>1.1416767336677869E-2</c:v>
                </c:pt>
                <c:pt idx="495">
                  <c:v>1.1417018126510874E-2</c:v>
                </c:pt>
                <c:pt idx="496">
                  <c:v>1.1417223292491107E-2</c:v>
                </c:pt>
                <c:pt idx="497">
                  <c:v>1.1417382850041567E-2</c:v>
                </c:pt>
                <c:pt idx="498">
                  <c:v>1.1417496811155557E-2</c:v>
                </c:pt>
                <c:pt idx="499">
                  <c:v>1.1417565184398544E-2</c:v>
                </c:pt>
                <c:pt idx="500">
                  <c:v>1.1417587974908374E-2</c:v>
                </c:pt>
                <c:pt idx="501">
                  <c:v>1.1417565184398544E-2</c:v>
                </c:pt>
                <c:pt idx="502">
                  <c:v>1.1417496811155557E-2</c:v>
                </c:pt>
                <c:pt idx="503">
                  <c:v>1.1417382850041567E-2</c:v>
                </c:pt>
                <c:pt idx="504">
                  <c:v>1.1417223292490902E-2</c:v>
                </c:pt>
                <c:pt idx="505">
                  <c:v>1.1417018126510874E-2</c:v>
                </c:pt>
                <c:pt idx="506">
                  <c:v>1.1416767336677869E-2</c:v>
                </c:pt>
                <c:pt idx="507">
                  <c:v>1.1416470904136731E-2</c:v>
                </c:pt>
                <c:pt idx="508">
                  <c:v>1.1416128806597465E-2</c:v>
                </c:pt>
                <c:pt idx="509">
                  <c:v>1.1415741018330301E-2</c:v>
                </c:pt>
                <c:pt idx="510">
                  <c:v>1.1415307510163611E-2</c:v>
                </c:pt>
                <c:pt idx="511">
                  <c:v>1.1414828249477553E-2</c:v>
                </c:pt>
                <c:pt idx="512">
                  <c:v>1.1414303200200348E-2</c:v>
                </c:pt>
                <c:pt idx="513">
                  <c:v>1.1413732322801894E-2</c:v>
                </c:pt>
                <c:pt idx="514">
                  <c:v>1.1413115574287593E-2</c:v>
                </c:pt>
                <c:pt idx="515">
                  <c:v>1.1412452908191545E-2</c:v>
                </c:pt>
                <c:pt idx="516">
                  <c:v>1.1411744274569353E-2</c:v>
                </c:pt>
                <c:pt idx="517">
                  <c:v>1.1410989619990488E-2</c:v>
                </c:pt>
                <c:pt idx="518">
                  <c:v>1.1410188887529231E-2</c:v>
                </c:pt>
                <c:pt idx="519">
                  <c:v>1.1409342016756229E-2</c:v>
                </c:pt>
                <c:pt idx="520">
                  <c:v>1.1408448943728817E-2</c:v>
                </c:pt>
                <c:pt idx="521">
                  <c:v>1.1407509600980305E-2</c:v>
                </c:pt>
                <c:pt idx="522">
                  <c:v>1.1406523917510287E-2</c:v>
                </c:pt>
                <c:pt idx="523">
                  <c:v>1.1405491818772503E-2</c:v>
                </c:pt>
                <c:pt idx="524">
                  <c:v>1.1404413226664132E-2</c:v>
                </c:pt>
                <c:pt idx="525">
                  <c:v>1.1403288059511968E-2</c:v>
                </c:pt>
                <c:pt idx="526">
                  <c:v>1.1402116232060699E-2</c:v>
                </c:pt>
                <c:pt idx="527">
                  <c:v>1.14008976554587E-2</c:v>
                </c:pt>
                <c:pt idx="528">
                  <c:v>1.1399632237243792E-2</c:v>
                </c:pt>
                <c:pt idx="529">
                  <c:v>1.1398319881329064E-2</c:v>
                </c:pt>
                <c:pt idx="530">
                  <c:v>1.139696048798699E-2</c:v>
                </c:pt>
                <c:pt idx="531">
                  <c:v>1.1395553953834197E-2</c:v>
                </c:pt>
                <c:pt idx="532">
                  <c:v>1.1394100171814156E-2</c:v>
                </c:pt>
                <c:pt idx="533">
                  <c:v>1.1392599031180712E-2</c:v>
                </c:pt>
                <c:pt idx="534">
                  <c:v>1.139105041747975E-2</c:v>
                </c:pt>
                <c:pt idx="535">
                  <c:v>1.1389454212531883E-2</c:v>
                </c:pt>
                <c:pt idx="536">
                  <c:v>1.1387810294412078E-2</c:v>
                </c:pt>
                <c:pt idx="537">
                  <c:v>1.1386118537430901E-2</c:v>
                </c:pt>
                <c:pt idx="538">
                  <c:v>1.1384378812114538E-2</c:v>
                </c:pt>
                <c:pt idx="539">
                  <c:v>1.138259098518358E-2</c:v>
                </c:pt>
                <c:pt idx="540">
                  <c:v>1.1380754919530988E-2</c:v>
                </c:pt>
                <c:pt idx="541">
                  <c:v>1.1378870474201079E-2</c:v>
                </c:pt>
                <c:pt idx="542">
                  <c:v>1.1376937504365634E-2</c:v>
                </c:pt>
                <c:pt idx="543">
                  <c:v>1.1374955861301656E-2</c:v>
                </c:pt>
                <c:pt idx="544">
                  <c:v>1.1372925392365613E-2</c:v>
                </c:pt>
                <c:pt idx="545">
                  <c:v>1.1370845940970388E-2</c:v>
                </c:pt>
                <c:pt idx="546">
                  <c:v>1.136871734655827E-2</c:v>
                </c:pt>
                <c:pt idx="547">
                  <c:v>1.136653944457606E-2</c:v>
                </c:pt>
                <c:pt idx="548">
                  <c:v>1.1364312066447236E-2</c:v>
                </c:pt>
                <c:pt idx="549">
                  <c:v>1.1362035039544785E-2</c:v>
                </c:pt>
                <c:pt idx="550">
                  <c:v>1.1359708187162981E-2</c:v>
                </c:pt>
                <c:pt idx="551">
                  <c:v>1.1357331328488535E-2</c:v>
                </c:pt>
                <c:pt idx="552">
                  <c:v>1.135490427857013E-2</c:v>
                </c:pt>
                <c:pt idx="553">
                  <c:v>1.1352426848288745E-2</c:v>
                </c:pt>
                <c:pt idx="554">
                  <c:v>1.1349898844326771E-2</c:v>
                </c:pt>
                <c:pt idx="555">
                  <c:v>1.134732006913401E-2</c:v>
                </c:pt>
                <c:pt idx="556">
                  <c:v>1.1344690320898033E-2</c:v>
                </c:pt>
                <c:pt idx="557">
                  <c:v>1.1342009393507711E-2</c:v>
                </c:pt>
                <c:pt idx="558">
                  <c:v>1.1339277076521699E-2</c:v>
                </c:pt>
                <c:pt idx="559">
                  <c:v>1.1336493155130542E-2</c:v>
                </c:pt>
                <c:pt idx="560">
                  <c:v>1.1333657410123101E-2</c:v>
                </c:pt>
                <c:pt idx="561">
                  <c:v>1.1330769617849063E-2</c:v>
                </c:pt>
                <c:pt idx="562">
                  <c:v>1.1327829550181046E-2</c:v>
                </c:pt>
                <c:pt idx="563">
                  <c:v>1.1324836974476693E-2</c:v>
                </c:pt>
                <c:pt idx="564">
                  <c:v>1.1321791653539541E-2</c:v>
                </c:pt>
                <c:pt idx="565">
                  <c:v>1.131869334557927E-2</c:v>
                </c:pt>
                <c:pt idx="566">
                  <c:v>1.1315541804169464E-2</c:v>
                </c:pt>
                <c:pt idx="567">
                  <c:v>1.1312336778208093E-2</c:v>
                </c:pt>
                <c:pt idx="568">
                  <c:v>1.1309078011872578E-2</c:v>
                </c:pt>
                <c:pt idx="569">
                  <c:v>1.1305765244577584E-2</c:v>
                </c:pt>
                <c:pt idx="570">
                  <c:v>1.1302398210930117E-2</c:v>
                </c:pt>
                <c:pt idx="571">
                  <c:v>1.1298976640684204E-2</c:v>
                </c:pt>
                <c:pt idx="572">
                  <c:v>1.1295500258694345E-2</c:v>
                </c:pt>
                <c:pt idx="573">
                  <c:v>1.1291968784868758E-2</c:v>
                </c:pt>
                <c:pt idx="574">
                  <c:v>1.1288381934120151E-2</c:v>
                </c:pt>
                <c:pt idx="575">
                  <c:v>1.1284739416317311E-2</c:v>
                </c:pt>
                <c:pt idx="576">
                  <c:v>1.1281040936234244E-2</c:v>
                </c:pt>
                <c:pt idx="577">
                  <c:v>1.127728619349948E-2</c:v>
                </c:pt>
                <c:pt idx="578">
                  <c:v>1.1273474882542963E-2</c:v>
                </c:pt>
                <c:pt idx="579">
                  <c:v>1.1269606692543703E-2</c:v>
                </c:pt>
                <c:pt idx="580">
                  <c:v>1.126568130737419E-2</c:v>
                </c:pt>
                <c:pt idx="581">
                  <c:v>1.1261698405545575E-2</c:v>
                </c:pt>
                <c:pt idx="582">
                  <c:v>1.1257657660151471E-2</c:v>
                </c:pt>
                <c:pt idx="583">
                  <c:v>1.1253558738808811E-2</c:v>
                </c:pt>
                <c:pt idx="584">
                  <c:v>1.1249401303600396E-2</c:v>
                </c:pt>
                <c:pt idx="585">
                  <c:v>1.1245185011014751E-2</c:v>
                </c:pt>
                <c:pt idx="586">
                  <c:v>1.1240909511883701E-2</c:v>
                </c:pt>
                <c:pt idx="587">
                  <c:v>1.1236574451321214E-2</c:v>
                </c:pt>
                <c:pt idx="588">
                  <c:v>1.1232179468659327E-2</c:v>
                </c:pt>
                <c:pt idx="589">
                  <c:v>1.1227724197384102E-2</c:v>
                </c:pt>
                <c:pt idx="590">
                  <c:v>1.1223208265068054E-2</c:v>
                </c:pt>
                <c:pt idx="591">
                  <c:v>1.1218631293304247E-2</c:v>
                </c:pt>
                <c:pt idx="592">
                  <c:v>1.1213992897637087E-2</c:v>
                </c:pt>
                <c:pt idx="593">
                  <c:v>1.1209292687492276E-2</c:v>
                </c:pt>
                <c:pt idx="594">
                  <c:v>1.1204530266105772E-2</c:v>
                </c:pt>
                <c:pt idx="595">
                  <c:v>1.1199705230451275E-2</c:v>
                </c:pt>
                <c:pt idx="596">
                  <c:v>1.1194817171166072E-2</c:v>
                </c:pt>
                <c:pt idx="597">
                  <c:v>1.1189865672474835E-2</c:v>
                </c:pt>
                <c:pt idx="598">
                  <c:v>1.1184850312114846E-2</c:v>
                </c:pt>
                <c:pt idx="599">
                  <c:v>1.1179770661255669E-2</c:v>
                </c:pt>
                <c:pt idx="600">
                  <c:v>1.1174626284419847E-2</c:v>
                </c:pt>
                <c:pt idx="601">
                  <c:v>1.1169416739402581E-2</c:v>
                </c:pt>
                <c:pt idx="602">
                  <c:v>1.1164141577187469E-2</c:v>
                </c:pt>
                <c:pt idx="603">
                  <c:v>1.1158800341863931E-2</c:v>
                </c:pt>
                <c:pt idx="604">
                  <c:v>1.1153392570539036E-2</c:v>
                </c:pt>
                <c:pt idx="605">
                  <c:v>1.1147917793251616E-2</c:v>
                </c:pt>
                <c:pt idx="606">
                  <c:v>1.1142375532882663E-2</c:v>
                </c:pt>
                <c:pt idx="607">
                  <c:v>1.1136765305063889E-2</c:v>
                </c:pt>
                <c:pt idx="608">
                  <c:v>1.113108661808543E-2</c:v>
                </c:pt>
                <c:pt idx="609">
                  <c:v>1.1125338972801728E-2</c:v>
                </c:pt>
                <c:pt idx="610">
                  <c:v>1.1119521862535136E-2</c:v>
                </c:pt>
                <c:pt idx="611">
                  <c:v>1.1113634772977865E-2</c:v>
                </c:pt>
                <c:pt idx="612">
                  <c:v>1.1107677182092707E-2</c:v>
                </c:pt>
                <c:pt idx="613">
                  <c:v>1.1101648560010677E-2</c:v>
                </c:pt>
                <c:pt idx="614">
                  <c:v>1.1095548368928213E-2</c:v>
                </c:pt>
                <c:pt idx="615">
                  <c:v>1.1089376063000903E-2</c:v>
                </c:pt>
                <c:pt idx="616">
                  <c:v>1.1083131088236583E-2</c:v>
                </c:pt>
                <c:pt idx="617">
                  <c:v>1.1076812882386175E-2</c:v>
                </c:pt>
                <c:pt idx="618">
                  <c:v>1.1070420874830593E-2</c:v>
                </c:pt>
                <c:pt idx="619">
                  <c:v>1.1063954486469329E-2</c:v>
                </c:pt>
                <c:pt idx="620">
                  <c:v>1.1057413129602614E-2</c:v>
                </c:pt>
                <c:pt idx="621">
                  <c:v>1.1050796207814651E-2</c:v>
                </c:pt>
                <c:pt idx="622">
                  <c:v>1.1044103115852901E-2</c:v>
                </c:pt>
                <c:pt idx="623">
                  <c:v>1.1037333239506357E-2</c:v>
                </c:pt>
                <c:pt idx="624">
                  <c:v>1.1030485955480099E-2</c:v>
                </c:pt>
                <c:pt idx="625">
                  <c:v>1.102356063126801E-2</c:v>
                </c:pt>
                <c:pt idx="626">
                  <c:v>1.1016556625024239E-2</c:v>
                </c:pt>
                <c:pt idx="627">
                  <c:v>1.1009473285430156E-2</c:v>
                </c:pt>
                <c:pt idx="628">
                  <c:v>1.100230995156065E-2</c:v>
                </c:pt>
                <c:pt idx="629">
                  <c:v>1.0995065952747385E-2</c:v>
                </c:pt>
                <c:pt idx="630">
                  <c:v>1.0987740608437895E-2</c:v>
                </c:pt>
                <c:pt idx="631">
                  <c:v>1.0980333228054721E-2</c:v>
                </c:pt>
                <c:pt idx="632">
                  <c:v>1.0972843110850167E-2</c:v>
                </c:pt>
                <c:pt idx="633">
                  <c:v>1.0965269545758228E-2</c:v>
                </c:pt>
                <c:pt idx="634">
                  <c:v>1.0957611811244014E-2</c:v>
                </c:pt>
                <c:pt idx="635">
                  <c:v>1.0949869175151743E-2</c:v>
                </c:pt>
                <c:pt idx="636">
                  <c:v>1.0942040894546335E-2</c:v>
                </c:pt>
                <c:pt idx="637">
                  <c:v>1.0934126215555453E-2</c:v>
                </c:pt>
                <c:pt idx="638">
                  <c:v>1.0926124373207788E-2</c:v>
                </c:pt>
                <c:pt idx="639">
                  <c:v>1.0918034591265406E-2</c:v>
                </c:pt>
                <c:pt idx="640">
                  <c:v>1.0909856082058146E-2</c:v>
                </c:pt>
                <c:pt idx="641">
                  <c:v>1.0901588046308747E-2</c:v>
                </c:pt>
                <c:pt idx="642">
                  <c:v>1.0893229672960235E-2</c:v>
                </c:pt>
                <c:pt idx="643">
                  <c:v>1.0884780138995702E-2</c:v>
                </c:pt>
                <c:pt idx="644">
                  <c:v>1.0876238609257243E-2</c:v>
                </c:pt>
                <c:pt idx="645">
                  <c:v>1.0867604236260394E-2</c:v>
                </c:pt>
                <c:pt idx="646">
                  <c:v>1.0858876160004196E-2</c:v>
                </c:pt>
                <c:pt idx="647">
                  <c:v>1.0850053507779451E-2</c:v>
                </c:pt>
                <c:pt idx="648">
                  <c:v>1.0841135393972011E-2</c:v>
                </c:pt>
                <c:pt idx="649">
                  <c:v>1.0832120919862366E-2</c:v>
                </c:pt>
                <c:pt idx="650">
                  <c:v>1.0823009173421104E-2</c:v>
                </c:pt>
                <c:pt idx="651">
                  <c:v>1.0813799229100677E-2</c:v>
                </c:pt>
                <c:pt idx="652">
                  <c:v>1.0804490147624067E-2</c:v>
                </c:pt>
                <c:pt idx="653">
                  <c:v>1.0795080975767283E-2</c:v>
                </c:pt>
                <c:pt idx="654">
                  <c:v>1.0785570746138546E-2</c:v>
                </c:pt>
                <c:pt idx="655">
                  <c:v>1.0775958476954608E-2</c:v>
                </c:pt>
                <c:pt idx="656">
                  <c:v>1.076624317180923E-2</c:v>
                </c:pt>
                <c:pt idx="657">
                  <c:v>1.0756423819440438E-2</c:v>
                </c:pt>
                <c:pt idx="658">
                  <c:v>1.0746499393492611E-2</c:v>
                </c:pt>
                <c:pt idx="659">
                  <c:v>1.0736468852270144E-2</c:v>
                </c:pt>
                <c:pt idx="660">
                  <c:v>1.0726331138492548E-2</c:v>
                </c:pt>
                <c:pt idx="661">
                  <c:v>1.0716085179039025E-2</c:v>
                </c:pt>
                <c:pt idx="662">
                  <c:v>1.0705729884690806E-2</c:v>
                </c:pt>
                <c:pt idx="663">
                  <c:v>1.0695264149867495E-2</c:v>
                </c:pt>
                <c:pt idx="664">
                  <c:v>1.0684686852359107E-2</c:v>
                </c:pt>
                <c:pt idx="665">
                  <c:v>1.0673996853050876E-2</c:v>
                </c:pt>
                <c:pt idx="666">
                  <c:v>1.0663192995644366E-2</c:v>
                </c:pt>
                <c:pt idx="667">
                  <c:v>1.0652274106371167E-2</c:v>
                </c:pt>
                <c:pt idx="668">
                  <c:v>1.0641238993702675E-2</c:v>
                </c:pt>
                <c:pt idx="669">
                  <c:v>1.0630086448052458E-2</c:v>
                </c:pt>
                <c:pt idx="670">
                  <c:v>1.0618815241473277E-2</c:v>
                </c:pt>
                <c:pt idx="671">
                  <c:v>1.0607424127348728E-2</c:v>
                </c:pt>
                <c:pt idx="672">
                  <c:v>1.059591184007583E-2</c:v>
                </c:pt>
                <c:pt idx="673">
                  <c:v>1.0584277094744346E-2</c:v>
                </c:pt>
                <c:pt idx="674">
                  <c:v>1.0572518586807403E-2</c:v>
                </c:pt>
                <c:pt idx="675">
                  <c:v>1.0560634991747008E-2</c:v>
                </c:pt>
                <c:pt idx="676">
                  <c:v>1.0548624964729641E-2</c:v>
                </c:pt>
                <c:pt idx="677">
                  <c:v>1.0536487140259206E-2</c:v>
                </c:pt>
                <c:pt idx="678">
                  <c:v>1.0524220131818205E-2</c:v>
                </c:pt>
                <c:pt idx="679">
                  <c:v>1.0511822531505228E-2</c:v>
                </c:pt>
                <c:pt idx="680">
                  <c:v>1.0499292909661737E-2</c:v>
                </c:pt>
                <c:pt idx="681">
                  <c:v>1.0486629814493461E-2</c:v>
                </c:pt>
                <c:pt idx="682">
                  <c:v>1.0473831771682573E-2</c:v>
                </c:pt>
                <c:pt idx="683">
                  <c:v>1.0460897283991783E-2</c:v>
                </c:pt>
                <c:pt idx="684">
                  <c:v>1.0447824830860849E-2</c:v>
                </c:pt>
                <c:pt idx="685">
                  <c:v>1.0434612867993577E-2</c:v>
                </c:pt>
                <c:pt idx="686">
                  <c:v>1.0421259826936835E-2</c:v>
                </c:pt>
                <c:pt idx="687">
                  <c:v>1.0407764114650048E-2</c:v>
                </c:pt>
                <c:pt idx="688">
                  <c:v>1.0394124113065851E-2</c:v>
                </c:pt>
                <c:pt idx="689">
                  <c:v>1.0380338178641488E-2</c:v>
                </c:pt>
                <c:pt idx="690">
                  <c:v>1.0366404641900097E-2</c:v>
                </c:pt>
                <c:pt idx="691">
                  <c:v>1.0352321806962736E-2</c:v>
                </c:pt>
                <c:pt idx="692">
                  <c:v>1.0338087951069283E-2</c:v>
                </c:pt>
                <c:pt idx="693">
                  <c:v>1.0323701324090906E-2</c:v>
                </c:pt>
                <c:pt idx="694">
                  <c:v>1.0309160148029939E-2</c:v>
                </c:pt>
                <c:pt idx="695">
                  <c:v>1.0294462616510102E-2</c:v>
                </c:pt>
                <c:pt idx="696">
                  <c:v>1.0279606894254762E-2</c:v>
                </c:pt>
                <c:pt idx="697">
                  <c:v>1.026459111655491E-2</c:v>
                </c:pt>
                <c:pt idx="698">
                  <c:v>1.0249413388724966E-2</c:v>
                </c:pt>
                <c:pt idx="699">
                  <c:v>1.0234071785545201E-2</c:v>
                </c:pt>
                <c:pt idx="700">
                  <c:v>1.0218564350694908E-2</c:v>
                </c:pt>
                <c:pt idx="701">
                  <c:v>1.0202889096170302E-2</c:v>
                </c:pt>
                <c:pt idx="702">
                  <c:v>1.0187044001690298E-2</c:v>
                </c:pt>
                <c:pt idx="703">
                  <c:v>1.0171027014091125E-2</c:v>
                </c:pt>
                <c:pt idx="704">
                  <c:v>1.0154836046702457E-2</c:v>
                </c:pt>
                <c:pt idx="705">
                  <c:v>1.0138468978716291E-2</c:v>
                </c:pt>
                <c:pt idx="706">
                  <c:v>1.0121923654535651E-2</c:v>
                </c:pt>
                <c:pt idx="707">
                  <c:v>1.010519788311239E-2</c:v>
                </c:pt>
                <c:pt idx="708">
                  <c:v>1.0088289437267658E-2</c:v>
                </c:pt>
                <c:pt idx="709">
                  <c:v>1.0071196052999448E-2</c:v>
                </c:pt>
                <c:pt idx="710">
                  <c:v>1.0053915428772766E-2</c:v>
                </c:pt>
                <c:pt idx="711">
                  <c:v>1.0036445224793187E-2</c:v>
                </c:pt>
                <c:pt idx="712">
                  <c:v>1.0018783062265753E-2</c:v>
                </c:pt>
                <c:pt idx="713">
                  <c:v>1.0000926522634701E-2</c:v>
                </c:pt>
                <c:pt idx="714">
                  <c:v>9.9828731468073698E-3</c:v>
                </c:pt>
                <c:pt idx="715">
                  <c:v>9.9646204343597448E-3</c:v>
                </c:pt>
                <c:pt idx="716">
                  <c:v>9.9461658427234725E-3</c:v>
                </c:pt>
                <c:pt idx="717">
                  <c:v>9.927506786353733E-3</c:v>
                </c:pt>
                <c:pt idx="718">
                  <c:v>9.9086406358781399E-3</c:v>
                </c:pt>
                <c:pt idx="719">
                  <c:v>9.8895647172260858E-3</c:v>
                </c:pt>
                <c:pt idx="720">
                  <c:v>9.8702763107370844E-3</c:v>
                </c:pt>
                <c:pt idx="721">
                  <c:v>9.8507726502487011E-3</c:v>
                </c:pt>
                <c:pt idx="722">
                  <c:v>9.8310509221622659E-3</c:v>
                </c:pt>
                <c:pt idx="723">
                  <c:v>9.8111082644873355E-3</c:v>
                </c:pt>
                <c:pt idx="724">
                  <c:v>9.7909417658629209E-3</c:v>
                </c:pt>
                <c:pt idx="725">
                  <c:v>9.7705484645562325E-3</c:v>
                </c:pt>
                <c:pt idx="726">
                  <c:v>9.7499253474358869E-3</c:v>
                </c:pt>
                <c:pt idx="727">
                  <c:v>9.7290693489222816E-3</c:v>
                </c:pt>
                <c:pt idx="728">
                  <c:v>9.7079773499123782E-3</c:v>
                </c:pt>
                <c:pt idx="729">
                  <c:v>9.6866461766775529E-3</c:v>
                </c:pt>
                <c:pt idx="730">
                  <c:v>9.6650725997358671E-3</c:v>
                </c:pt>
                <c:pt idx="731">
                  <c:v>9.6432533326959394E-3</c:v>
                </c:pt>
                <c:pt idx="732">
                  <c:v>9.6211850310752665E-3</c:v>
                </c:pt>
                <c:pt idx="733">
                  <c:v>9.5988642910851702E-3</c:v>
                </c:pt>
                <c:pt idx="734">
                  <c:v>9.5762876483912514E-3</c:v>
                </c:pt>
                <c:pt idx="735">
                  <c:v>9.5534515768379794E-3</c:v>
                </c:pt>
                <c:pt idx="736">
                  <c:v>9.5303524871471496E-3</c:v>
                </c:pt>
                <c:pt idx="737">
                  <c:v>9.5069867255798499E-3</c:v>
                </c:pt>
                <c:pt idx="738">
                  <c:v>9.4833505725671705E-3</c:v>
                </c:pt>
                <c:pt idx="739">
                  <c:v>9.4594402413076869E-3</c:v>
                </c:pt>
                <c:pt idx="740">
                  <c:v>9.4352518763268934E-3</c:v>
                </c:pt>
                <c:pt idx="741">
                  <c:v>9.4107815520034447E-3</c:v>
                </c:pt>
                <c:pt idx="742">
                  <c:v>9.3860252710575038E-3</c:v>
                </c:pt>
                <c:pt idx="743">
                  <c:v>9.3609789629997501E-3</c:v>
                </c:pt>
                <c:pt idx="744">
                  <c:v>9.3356384825416684E-3</c:v>
                </c:pt>
                <c:pt idx="745">
                  <c:v>9.3099996079671118E-3</c:v>
                </c:pt>
                <c:pt idx="746">
                  <c:v>9.284058039459574E-3</c:v>
                </c:pt>
                <c:pt idx="747">
                  <c:v>9.2578093973872417E-3</c:v>
                </c:pt>
                <c:pt idx="748">
                  <c:v>9.231249220547676E-3</c:v>
                </c:pt>
                <c:pt idx="749">
                  <c:v>9.2043729643601826E-3</c:v>
                </c:pt>
                <c:pt idx="750">
                  <c:v>9.1771759990177965E-3</c:v>
                </c:pt>
                <c:pt idx="751">
                  <c:v>9.1496536075888115E-3</c:v>
                </c:pt>
                <c:pt idx="752">
                  <c:v>9.1218009840674432E-3</c:v>
                </c:pt>
                <c:pt idx="753">
                  <c:v>9.0936132313760559E-3</c:v>
                </c:pt>
                <c:pt idx="754">
                  <c:v>9.0650853593132654E-3</c:v>
                </c:pt>
                <c:pt idx="755">
                  <c:v>9.0362122824492689E-3</c:v>
                </c:pt>
                <c:pt idx="756">
                  <c:v>9.0069888179629045E-3</c:v>
                </c:pt>
                <c:pt idx="757">
                  <c:v>8.9774096834249594E-3</c:v>
                </c:pt>
                <c:pt idx="758">
                  <c:v>8.9474694945202767E-3</c:v>
                </c:pt>
                <c:pt idx="759">
                  <c:v>8.9171627627076828E-3</c:v>
                </c:pt>
                <c:pt idx="760">
                  <c:v>8.8864838928205871E-3</c:v>
                </c:pt>
                <c:pt idx="761">
                  <c:v>8.8554271806004278E-3</c:v>
                </c:pt>
                <c:pt idx="762">
                  <c:v>8.8239868101631733E-3</c:v>
                </c:pt>
                <c:pt idx="763">
                  <c:v>8.7921568513999303E-3</c:v>
                </c:pt>
                <c:pt idx="764">
                  <c:v>8.7599312573025546E-3</c:v>
                </c:pt>
                <c:pt idx="765">
                  <c:v>8.7273038612198737E-3</c:v>
                </c:pt>
                <c:pt idx="766">
                  <c:v>8.6942683740370338E-3</c:v>
                </c:pt>
                <c:pt idx="767">
                  <c:v>8.6608183812760305E-3</c:v>
                </c:pt>
                <c:pt idx="768">
                  <c:v>8.6269473401195448E-3</c:v>
                </c:pt>
                <c:pt idx="769">
                  <c:v>8.5926485763481112E-3</c:v>
                </c:pt>
                <c:pt idx="770">
                  <c:v>8.5579152811938401E-3</c:v>
                </c:pt>
                <c:pt idx="771">
                  <c:v>8.5227405081074441E-3</c:v>
                </c:pt>
                <c:pt idx="772">
                  <c:v>8.4871171694319448E-3</c:v>
                </c:pt>
                <c:pt idx="773">
                  <c:v>8.4510380329847149E-3</c:v>
                </c:pt>
                <c:pt idx="774">
                  <c:v>8.4144957185410939E-3</c:v>
                </c:pt>
                <c:pt idx="775">
                  <c:v>8.3774826942203239E-3</c:v>
                </c:pt>
                <c:pt idx="776">
                  <c:v>8.3399912727660803E-3</c:v>
                </c:pt>
                <c:pt idx="777">
                  <c:v>8.3020136077216981E-3</c:v>
                </c:pt>
                <c:pt idx="778">
                  <c:v>8.2635416894966899E-3</c:v>
                </c:pt>
                <c:pt idx="779">
                  <c:v>8.2245673413168501E-3</c:v>
                </c:pt>
                <c:pt idx="780">
                  <c:v>8.1850822150600615E-3</c:v>
                </c:pt>
                <c:pt idx="781">
                  <c:v>8.1450777869691415E-3</c:v>
                </c:pt>
                <c:pt idx="782">
                  <c:v>8.1045453532402594E-3</c:v>
                </c:pt>
                <c:pt idx="783">
                  <c:v>8.0634760254824269E-3</c:v>
                </c:pt>
                <c:pt idx="784">
                  <c:v>8.0218607260426882E-3</c:v>
                </c:pt>
                <c:pt idx="785">
                  <c:v>7.9796901831924918E-3</c:v>
                </c:pt>
                <c:pt idx="786">
                  <c:v>7.936954926173365E-3</c:v>
                </c:pt>
                <c:pt idx="787">
                  <c:v>7.8936452800943049E-3</c:v>
                </c:pt>
                <c:pt idx="788">
                  <c:v>7.8497513606742581E-3</c:v>
                </c:pt>
                <c:pt idx="789">
                  <c:v>7.8052630688309563E-3</c:v>
                </c:pt>
                <c:pt idx="790">
                  <c:v>7.7601700851020906E-3</c:v>
                </c:pt>
                <c:pt idx="791">
                  <c:v>7.714461863902301E-3</c:v>
                </c:pt>
                <c:pt idx="792">
                  <c:v>7.6681276275997589E-3</c:v>
                </c:pt>
                <c:pt idx="793">
                  <c:v>7.6211563604189018E-3</c:v>
                </c:pt>
                <c:pt idx="794">
                  <c:v>7.573536802150142E-3</c:v>
                </c:pt>
                <c:pt idx="795">
                  <c:v>7.5252574416695087E-3</c:v>
                </c:pt>
                <c:pt idx="796">
                  <c:v>7.4763065102565942E-3</c:v>
                </c:pt>
                <c:pt idx="797">
                  <c:v>7.4266719747055187E-3</c:v>
                </c:pt>
                <c:pt idx="798">
                  <c:v>7.3763415302214742E-3</c:v>
                </c:pt>
                <c:pt idx="799">
                  <c:v>7.3253025930935783E-3</c:v>
                </c:pt>
                <c:pt idx="800">
                  <c:v>7.2735422931397026E-3</c:v>
                </c:pt>
                <c:pt idx="801">
                  <c:v>7.2210474659095154E-3</c:v>
                </c:pt>
                <c:pt idx="802">
                  <c:v>7.1678046446450403E-3</c:v>
                </c:pt>
                <c:pt idx="803">
                  <c:v>7.1138000519794849E-3</c:v>
                </c:pt>
                <c:pt idx="804">
                  <c:v>7.0590195913750511E-3</c:v>
                </c:pt>
                <c:pt idx="805">
                  <c:v>7.0034488382843384E-3</c:v>
                </c:pt>
                <c:pt idx="806">
                  <c:v>6.9470730310256645E-3</c:v>
                </c:pt>
                <c:pt idx="807">
                  <c:v>6.889877061364234E-3</c:v>
                </c:pt>
                <c:pt idx="808">
                  <c:v>6.831845464785791E-3</c:v>
                </c:pt>
                <c:pt idx="809">
                  <c:v>6.7729624104534963E-3</c:v>
                </c:pt>
                <c:pt idx="810">
                  <c:v>6.7132116908327506E-3</c:v>
                </c:pt>
                <c:pt idx="811">
                  <c:v>6.6525767109771993E-3</c:v>
                </c:pt>
                <c:pt idx="812">
                  <c:v>6.5910404774567662E-3</c:v>
                </c:pt>
                <c:pt idx="813">
                  <c:v>6.5285855869198477E-3</c:v>
                </c:pt>
                <c:pt idx="814">
                  <c:v>6.4651942142707735E-3</c:v>
                </c:pt>
                <c:pt idx="815">
                  <c:v>6.4008481004530094E-3</c:v>
                </c:pt>
                <c:pt idx="816">
                  <c:v>6.335528539817949E-3</c:v>
                </c:pt>
                <c:pt idx="817">
                  <c:v>6.2692163670673377E-3</c:v>
                </c:pt>
                <c:pt idx="818">
                  <c:v>6.2018919437509968E-3</c:v>
                </c:pt>
                <c:pt idx="819">
                  <c:v>6.1335351443033616E-3</c:v>
                </c:pt>
                <c:pt idx="820">
                  <c:v>6.0641253415982654E-3</c:v>
                </c:pt>
                <c:pt idx="821">
                  <c:v>5.9936413920091327E-3</c:v>
                </c:pt>
                <c:pt idx="822">
                  <c:v>5.9220616199470808E-3</c:v>
                </c:pt>
                <c:pt idx="823">
                  <c:v>5.8493638018653153E-3</c:v>
                </c:pt>
                <c:pt idx="824">
                  <c:v>5.7755251496989287E-3</c:v>
                </c:pt>
                <c:pt idx="825">
                  <c:v>5.7005222937257325E-3</c:v>
                </c:pt>
                <c:pt idx="826">
                  <c:v>5.6243312648223426E-3</c:v>
                </c:pt>
                <c:pt idx="827">
                  <c:v>5.5469274760879036E-3</c:v>
                </c:pt>
                <c:pt idx="828">
                  <c:v>5.4682857038142827E-3</c:v>
                </c:pt>
                <c:pt idx="829">
                  <c:v>5.3883800677760937E-3</c:v>
                </c:pt>
                <c:pt idx="830">
                  <c:v>5.3071840108080918E-3</c:v>
                </c:pt>
                <c:pt idx="831">
                  <c:v>5.2246702776465957E-3</c:v>
                </c:pt>
                <c:pt idx="832">
                  <c:v>5.1408108930017984E-3</c:v>
                </c:pt>
                <c:pt idx="833">
                  <c:v>5.0555771388269815E-3</c:v>
                </c:pt>
                <c:pt idx="834">
                  <c:v>4.9689395307578755E-3</c:v>
                </c:pt>
                <c:pt idx="835">
                  <c:v>4.8808677936794855E-3</c:v>
                </c:pt>
                <c:pt idx="836">
                  <c:v>4.7913308363905557E-3</c:v>
                </c:pt>
                <c:pt idx="837">
                  <c:v>4.7002967253213599E-3</c:v>
                </c:pt>
                <c:pt idx="838">
                  <c:v>4.607732657273331E-3</c:v>
                </c:pt>
                <c:pt idx="839">
                  <c:v>4.5136049311283958E-3</c:v>
                </c:pt>
                <c:pt idx="840">
                  <c:v>4.4178789184923985E-3</c:v>
                </c:pt>
                <c:pt idx="841">
                  <c:v>4.3205190332229349E-3</c:v>
                </c:pt>
                <c:pt idx="842">
                  <c:v>4.2214886997945043E-3</c:v>
                </c:pt>
                <c:pt idx="843">
                  <c:v>4.1207503204491892E-3</c:v>
                </c:pt>
                <c:pt idx="844">
                  <c:v>4.0182652410822653E-3</c:v>
                </c:pt>
                <c:pt idx="845">
                  <c:v>3.9139937158070848E-3</c:v>
                </c:pt>
                <c:pt idx="846">
                  <c:v>3.807894870134991E-3</c:v>
                </c:pt>
                <c:pt idx="847">
                  <c:v>3.6999266627214342E-3</c:v>
                </c:pt>
                <c:pt idx="848">
                  <c:v>3.5900458456018941E-3</c:v>
                </c:pt>
                <c:pt idx="849">
                  <c:v>3.478207922856599E-3</c:v>
                </c:pt>
                <c:pt idx="850">
                  <c:v>3.3643671076332444E-3</c:v>
                </c:pt>
                <c:pt idx="851">
                  <c:v>3.2484762774522627E-3</c:v>
                </c:pt>
                <c:pt idx="852">
                  <c:v>3.1304869277168391E-3</c:v>
                </c:pt>
                <c:pt idx="853">
                  <c:v>3.0103491233464761E-3</c:v>
                </c:pt>
                <c:pt idx="854">
                  <c:v>2.8880114484480385E-3</c:v>
                </c:pt>
                <c:pt idx="855">
                  <c:v>2.763420953932819E-3</c:v>
                </c:pt>
                <c:pt idx="856">
                  <c:v>2.636523102987124E-3</c:v>
                </c:pt>
                <c:pt idx="857">
                  <c:v>2.5072617142934302E-3</c:v>
                </c:pt>
                <c:pt idx="858">
                  <c:v>2.3755789028980425E-3</c:v>
                </c:pt>
                <c:pt idx="859">
                  <c:v>2.2414150186177862E-3</c:v>
                </c:pt>
                <c:pt idx="860">
                  <c:v>2.1047085818625272E-3</c:v>
                </c:pt>
                <c:pt idx="861">
                  <c:v>1.9653962167596271E-3</c:v>
                </c:pt>
                <c:pt idx="862">
                  <c:v>1.8234125814425295E-3</c:v>
                </c:pt>
                <c:pt idx="863">
                  <c:v>1.6786902953755869E-3</c:v>
                </c:pt>
                <c:pt idx="864">
                  <c:v>1.5311598635663823E-3</c:v>
                </c:pt>
                <c:pt idx="865">
                  <c:v>1.3807495975170642E-3</c:v>
                </c:pt>
                <c:pt idx="866">
                  <c:v>1.2273855327571172E-3</c:v>
                </c:pt>
                <c:pt idx="867">
                  <c:v>1.0709913427863968E-3</c:v>
                </c:pt>
                <c:pt idx="868">
                  <c:v>9.1148824925499534E-4</c:v>
                </c:pt>
                <c:pt idx="869">
                  <c:v>7.4879492819375504E-4</c:v>
                </c:pt>
                <c:pt idx="870">
                  <c:v>5.8282741209582378E-4</c:v>
                </c:pt>
                <c:pt idx="871">
                  <c:v>4.134989876443014E-4</c:v>
                </c:pt>
                <c:pt idx="872">
                  <c:v>2.4072008886808285E-4</c:v>
                </c:pt>
                <c:pt idx="873">
                  <c:v>6.4398185490845139E-5</c:v>
                </c:pt>
                <c:pt idx="874">
                  <c:v>-1.1556233376716109E-4</c:v>
                </c:pt>
                <c:pt idx="875">
                  <c:v>-2.9926028319282941E-4</c:v>
                </c:pt>
                <c:pt idx="876">
                  <c:v>-4.8679780766564158E-4</c:v>
                </c:pt>
                <c:pt idx="877">
                  <c:v>-6.7828051610781606E-4</c:v>
                </c:pt>
                <c:pt idx="878">
                  <c:v>-8.7381762110590351E-4</c:v>
                </c:pt>
                <c:pt idx="879">
                  <c:v>-1.0735220850269546E-3</c:v>
                </c:pt>
                <c:pt idx="880">
                  <c:v>-1.2775107729675137E-3</c:v>
                </c:pt>
                <c:pt idx="881">
                  <c:v>-1.4859046128977288E-3</c:v>
                </c:pt>
                <c:pt idx="882">
                  <c:v>-1.6988287633797668E-3</c:v>
                </c:pt>
                <c:pt idx="883">
                  <c:v>-1.9164127892677737E-3</c:v>
                </c:pt>
                <c:pt idx="884">
                  <c:v>-2.1387908458118145E-3</c:v>
                </c:pt>
                <c:pt idx="885">
                  <c:v>-2.3661018716232655E-3</c:v>
                </c:pt>
                <c:pt idx="886">
                  <c:v>-2.598489790978915E-3</c:v>
                </c:pt>
                <c:pt idx="887">
                  <c:v>-2.8361037259731249E-3</c:v>
                </c:pt>
                <c:pt idx="888">
                  <c:v>-3.0790982190544453E-3</c:v>
                </c:pt>
                <c:pt idx="889">
                  <c:v>-3.3276334665229661E-3</c:v>
                </c:pt>
                <c:pt idx="890">
                  <c:v>-3.5818755635890574E-3</c:v>
                </c:pt>
                <c:pt idx="891">
                  <c:v>-3.8419967616389978E-3</c:v>
                </c:pt>
                <c:pt idx="892">
                  <c:v>-4.1081757383901168E-3</c:v>
                </c:pt>
                <c:pt idx="893">
                  <c:v>-4.3805978816573729E-3</c:v>
                </c:pt>
                <c:pt idx="894">
                  <c:v>-4.659455587502144E-3</c:v>
                </c:pt>
                <c:pt idx="895">
                  <c:v>-4.9449485735776361E-3</c:v>
                </c:pt>
                <c:pt idx="896">
                  <c:v>-5.2372842085391122E-3</c:v>
                </c:pt>
                <c:pt idx="897">
                  <c:v>-5.5366778584404596E-3</c:v>
                </c:pt>
                <c:pt idx="898">
                  <c:v>-5.8433532510944628E-3</c:v>
                </c:pt>
                <c:pt idx="899">
                  <c:v>-6.1575428594387869E-3</c:v>
                </c:pt>
                <c:pt idx="900">
                  <c:v>-6.4794883050154307E-3</c:v>
                </c:pt>
                <c:pt idx="901">
                  <c:v>-6.8094407827358301E-3</c:v>
                </c:pt>
                <c:pt idx="902">
                  <c:v>-7.1476615081897243E-3</c:v>
                </c:pt>
                <c:pt idx="903">
                  <c:v>-7.4944221888246631E-3</c:v>
                </c:pt>
                <c:pt idx="904">
                  <c:v>-7.8500055204159518E-3</c:v>
                </c:pt>
                <c:pt idx="905">
                  <c:v>-8.2147057103357929E-3</c:v>
                </c:pt>
                <c:pt idx="906">
                  <c:v>-8.5888290292273992E-3</c:v>
                </c:pt>
                <c:pt idx="907">
                  <c:v>-8.9726943927949353E-3</c:v>
                </c:pt>
                <c:pt idx="908">
                  <c:v>-9.3666339755308844E-3</c:v>
                </c:pt>
                <c:pt idx="909">
                  <c:v>-9.7709938583230224E-3</c:v>
                </c:pt>
                <c:pt idx="910">
                  <c:v>-1.0186134712008552E-2</c:v>
                </c:pt>
                <c:pt idx="911">
                  <c:v>-1.0612432519075423E-2</c:v>
                </c:pt>
                <c:pt idx="912">
                  <c:v>-1.1050279335866768E-2</c:v>
                </c:pt>
                <c:pt idx="913">
                  <c:v>-1.1500084097785312E-2</c:v>
                </c:pt>
                <c:pt idx="914">
                  <c:v>-1.196227347016654E-2</c:v>
                </c:pt>
                <c:pt idx="915">
                  <c:v>-1.2437292747673186E-2</c:v>
                </c:pt>
                <c:pt idx="916">
                  <c:v>-1.2925606805233948E-2</c:v>
                </c:pt>
                <c:pt idx="917">
                  <c:v>-1.3427701103768841E-2</c:v>
                </c:pt>
                <c:pt idx="918">
                  <c:v>-1.3944082754148849E-2</c:v>
                </c:pt>
                <c:pt idx="919">
                  <c:v>-1.4475281643063212E-2</c:v>
                </c:pt>
                <c:pt idx="920">
                  <c:v>-1.5021851624724537E-2</c:v>
                </c:pt>
                <c:pt idx="921">
                  <c:v>-1.5584371782585241E-2</c:v>
                </c:pt>
                <c:pt idx="922">
                  <c:v>-1.6163447765529786E-2</c:v>
                </c:pt>
                <c:pt idx="923">
                  <c:v>-1.6759713203292129E-2</c:v>
                </c:pt>
                <c:pt idx="924">
                  <c:v>-1.7373831206169418E-2</c:v>
                </c:pt>
                <c:pt idx="925">
                  <c:v>-1.8006495954425293E-2</c:v>
                </c:pt>
                <c:pt idx="926">
                  <c:v>-1.8658434383143376E-2</c:v>
                </c:pt>
                <c:pt idx="927">
                  <c:v>-1.9330407968650549E-2</c:v>
                </c:pt>
                <c:pt idx="928">
                  <c:v>-2.0023214623043524E-2</c:v>
                </c:pt>
                <c:pt idx="929">
                  <c:v>-2.0737690703753892E-2</c:v>
                </c:pt>
                <c:pt idx="930">
                  <c:v>-2.147471314554817E-2</c:v>
                </c:pt>
                <c:pt idx="931">
                  <c:v>-2.2235201722810162E-2</c:v>
                </c:pt>
                <c:pt idx="932">
                  <c:v>-2.302012145045472E-2</c:v>
                </c:pt>
                <c:pt idx="933">
                  <c:v>-2.3830485132334069E-2</c:v>
                </c:pt>
                <c:pt idx="934">
                  <c:v>-2.4667356066531733E-2</c:v>
                </c:pt>
                <c:pt idx="935">
                  <c:v>-2.5531850917506104E-2</c:v>
                </c:pt>
                <c:pt idx="936">
                  <c:v>-2.6425142765628101E-2</c:v>
                </c:pt>
                <c:pt idx="937">
                  <c:v>-2.7348464345251643E-2</c:v>
                </c:pt>
                <c:pt idx="938">
                  <c:v>-2.8303111483084079E-2</c:v>
                </c:pt>
                <c:pt idx="939">
                  <c:v>-2.9290446749249278E-2</c:v>
                </c:pt>
                <c:pt idx="940">
                  <c:v>-3.0311903334073957E-2</c:v>
                </c:pt>
                <c:pt idx="941">
                  <c:v>-3.1368989164275621E-2</c:v>
                </c:pt>
                <c:pt idx="942">
                  <c:v>-3.2463291272854244E-2</c:v>
                </c:pt>
                <c:pt idx="943">
                  <c:v>-3.3596480437623734E-2</c:v>
                </c:pt>
                <c:pt idx="944">
                  <c:v>-3.4770316103887873E-2</c:v>
                </c:pt>
                <c:pt idx="945">
                  <c:v>-3.5986651607333969E-2</c:v>
                </c:pt>
                <c:pt idx="946">
                  <c:v>-3.7247439713685042E-2</c:v>
                </c:pt>
                <c:pt idx="947">
                  <c:v>-3.8554738492055797E-2</c:v>
                </c:pt>
                <c:pt idx="948">
                  <c:v>-3.9910717539247381E-2</c:v>
                </c:pt>
                <c:pt idx="949">
                  <c:v>-4.1317664572350692E-2</c:v>
                </c:pt>
                <c:pt idx="950">
                  <c:v>-4.2777992406997055E-2</c:v>
                </c:pt>
                <c:pt idx="951">
                  <c:v>-4.4294246338308578E-2</c:v>
                </c:pt>
                <c:pt idx="952">
                  <c:v>-4.5869111941056126E-2</c:v>
                </c:pt>
                <c:pt idx="953">
                  <c:v>-4.75054233046159E-2</c:v>
                </c:pt>
                <c:pt idx="954">
                  <c:v>-4.9206171716968207E-2</c:v>
                </c:pt>
                <c:pt idx="955">
                  <c:v>-5.0974514810140821E-2</c:v>
                </c:pt>
                <c:pt idx="956">
                  <c:v>-5.2813786176981951E-2</c:v>
                </c:pt>
                <c:pt idx="957">
                  <c:v>-5.4727505465935723E-2</c:v>
                </c:pt>
                <c:pt idx="958">
                  <c:v>-5.6719388956323211E-2</c:v>
                </c:pt>
                <c:pt idx="959">
                  <c:v>-5.8793360611442871E-2</c:v>
                </c:pt>
                <c:pt idx="960">
                  <c:v>-6.0953563600319179E-2</c:v>
                </c:pt>
                <c:pt idx="961">
                  <c:v>-6.3204372270973058E-2</c:v>
                </c:pt>
                <c:pt idx="962">
                  <c:v>-6.5550404548385149E-2</c:v>
                </c:pt>
                <c:pt idx="963">
                  <c:v>-6.7996534718576335E-2</c:v>
                </c:pt>
                <c:pt idx="964">
                  <c:v>-7.0547906546135228E-2</c:v>
                </c:pt>
                <c:pt idx="965">
                  <c:v>-7.3209946655674055E-2</c:v>
                </c:pt>
                <c:pt idx="966">
                  <c:v>-7.5988378087715566E-2</c:v>
                </c:pt>
                <c:pt idx="967">
                  <c:v>-7.8889233915923257E-2</c:v>
                </c:pt>
                <c:pt idx="968">
                  <c:v>-8.1918870784912126E-2</c:v>
                </c:pt>
                <c:pt idx="969">
                  <c:v>-8.5083982195574462E-2</c:v>
                </c:pt>
                <c:pt idx="970">
                  <c:v>-8.8391611327382477E-2</c:v>
                </c:pt>
                <c:pt idx="971">
                  <c:v>-9.1849163143890786E-2</c:v>
                </c:pt>
                <c:pt idx="972">
                  <c:v>-9.5464415478130935E-2</c:v>
                </c:pt>
                <c:pt idx="973">
                  <c:v>-9.924552873817219E-2</c:v>
                </c:pt>
                <c:pt idx="974">
                  <c:v>-0.10320105380941205</c:v>
                </c:pt>
                <c:pt idx="975">
                  <c:v>-0.10733993765874991</c:v>
                </c:pt>
                <c:pt idx="976">
                  <c:v>-0.11167152606655391</c:v>
                </c:pt>
                <c:pt idx="977">
                  <c:v>-0.11620556282533434</c:v>
                </c:pt>
                <c:pt idx="978">
                  <c:v>-0.12095218464974197</c:v>
                </c:pt>
                <c:pt idx="979">
                  <c:v>-0.12592191094189947</c:v>
                </c:pt>
                <c:pt idx="980">
                  <c:v>-0.13112562745070935</c:v>
                </c:pt>
                <c:pt idx="981">
                  <c:v>-0.13657456275613694</c:v>
                </c:pt>
                <c:pt idx="982">
                  <c:v>-0.14228025640294437</c:v>
                </c:pt>
                <c:pt idx="983">
                  <c:v>-0.14825451740768217</c:v>
                </c:pt>
                <c:pt idx="984">
                  <c:v>-0.15450937177407273</c:v>
                </c:pt>
                <c:pt idx="985">
                  <c:v>-0.1610569975831084</c:v>
                </c:pt>
                <c:pt idx="986">
                  <c:v>-0.16790964618499676</c:v>
                </c:pt>
                <c:pt idx="987">
                  <c:v>-0.17507954802223696</c:v>
                </c:pt>
                <c:pt idx="988">
                  <c:v>-0.18257880167042478</c:v>
                </c:pt>
                <c:pt idx="989">
                  <c:v>-0.19041924481145708</c:v>
                </c:pt>
                <c:pt idx="990">
                  <c:v>-0.19861230606979827</c:v>
                </c:pt>
                <c:pt idx="991">
                  <c:v>-0.20716883696423069</c:v>
                </c:pt>
                <c:pt idx="992">
                  <c:v>-0.21609892367260769</c:v>
                </c:pt>
                <c:pt idx="993">
                  <c:v>-0.22541167889117805</c:v>
                </c:pt>
                <c:pt idx="994">
                  <c:v>-0.23511501480473171</c:v>
                </c:pt>
                <c:pt idx="995">
                  <c:v>-0.24521539907420922</c:v>
                </c:pt>
                <c:pt idx="996">
                  <c:v>-0.2557175967900655</c:v>
                </c:pt>
                <c:pt idx="997">
                  <c:v>-0.26662440251530573</c:v>
                </c:pt>
                <c:pt idx="998">
                  <c:v>-0.27793636781843806</c:v>
                </c:pt>
                <c:pt idx="999">
                  <c:v>-0.28965153102170044</c:v>
                </c:pt>
                <c:pt idx="1000">
                  <c:v>-0.30176515719164887</c:v>
                </c:pt>
              </c:numCache>
            </c:numRef>
          </c:yVal>
          <c:smooth val="1"/>
        </c:ser>
        <c:ser>
          <c:idx val="0"/>
          <c:order val="1"/>
          <c:tx>
            <c:v>Substrate Edge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'Uniformity Calculator'!$F$14:$F$18</c:f>
              <c:numCache>
                <c:formatCode>General</c:formatCode>
                <c:ptCount val="5"/>
                <c:pt idx="0">
                  <c:v>-1270</c:v>
                </c:pt>
                <c:pt idx="1">
                  <c:v>-1270</c:v>
                </c:pt>
                <c:pt idx="3">
                  <c:v>1270</c:v>
                </c:pt>
                <c:pt idx="4">
                  <c:v>1270</c:v>
                </c:pt>
              </c:numCache>
            </c:numRef>
          </c:xVal>
          <c:yVal>
            <c:numRef>
              <c:f>'Uniformity Calculator'!$G$14:$G$18</c:f>
              <c:numCache>
                <c:formatCode>General</c:formatCode>
                <c:ptCount val="5"/>
                <c:pt idx="0">
                  <c:v>-1</c:v>
                </c:pt>
                <c:pt idx="1">
                  <c:v>1</c:v>
                </c:pt>
                <c:pt idx="3">
                  <c:v>-1</c:v>
                </c:pt>
                <c:pt idx="4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697280"/>
        <c:axId val="151815296"/>
      </c:scatterChart>
      <c:valAx>
        <c:axId val="15169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(mm)</a:t>
                </a:r>
              </a:p>
            </c:rich>
          </c:tx>
          <c:layout>
            <c:manualLayout>
              <c:xMode val="edge"/>
              <c:yMode val="edge"/>
              <c:x val="0.44644743995182001"/>
              <c:y val="0.8644971532404602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1815296"/>
        <c:crossesAt val="-10"/>
        <c:crossBetween val="midCat"/>
      </c:valAx>
      <c:valAx>
        <c:axId val="151815296"/>
        <c:scaling>
          <c:orientation val="minMax"/>
          <c:max val="5.000000000000001E-2"/>
          <c:min val="-5.000000000000001E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Relative Uniformity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151697280"/>
        <c:crossesAt val="-2000"/>
        <c:crossBetween val="midCat"/>
        <c:majorUnit val="1.0000000000000002E-2"/>
      </c:valAx>
      <c:spPr>
        <a:solidFill>
          <a:schemeClr val="bg1">
            <a:lumMod val="85000"/>
          </a:schemeClr>
        </a:solidFill>
        <a:effectLst>
          <a:glow rad="127000">
            <a:schemeClr val="bg1">
              <a:lumMod val="75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.23300384025406892"/>
          <c:y val="0.92256361800928732"/>
          <c:w val="0.53511527990997376"/>
          <c:h val="6.9783389317033581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0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40822</xdr:colOff>
      <xdr:row>4</xdr:row>
      <xdr:rowOff>6802</xdr:rowOff>
    </xdr:from>
    <xdr:to>
      <xdr:col>16</xdr:col>
      <xdr:colOff>1054553</xdr:colOff>
      <xdr:row>18</xdr:row>
      <xdr:rowOff>68034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47062</xdr:colOff>
      <xdr:row>0</xdr:row>
      <xdr:rowOff>57150</xdr:rowOff>
    </xdr:from>
    <xdr:to>
      <xdr:col>14</xdr:col>
      <xdr:colOff>239491</xdr:colOff>
      <xdr:row>3</xdr:row>
      <xdr:rowOff>105576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137" y="57150"/>
          <a:ext cx="2316504" cy="4484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110866</xdr:rowOff>
    </xdr:from>
    <xdr:to>
      <xdr:col>16</xdr:col>
      <xdr:colOff>1068161</xdr:colOff>
      <xdr:row>22</xdr:row>
      <xdr:rowOff>142872</xdr:rowOff>
    </xdr:to>
    <xdr:sp macro="" textlink="">
      <xdr:nvSpPr>
        <xdr:cNvPr id="4" name="TextBox 3"/>
        <xdr:cNvSpPr txBox="1"/>
      </xdr:nvSpPr>
      <xdr:spPr>
        <a:xfrm>
          <a:off x="0" y="4349491"/>
          <a:ext cx="6715125" cy="794006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B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Note: This model</a:t>
          </a:r>
          <a:r>
            <a:rPr lang="en-US" sz="1100" baseline="0">
              <a:solidFill>
                <a:schemeClr val="bg1"/>
              </a:solidFill>
            </a:rPr>
            <a:t> is based only on geometrical considerations and does not include any other factors that may effect deposition uniformity. Other effects include, but are not necessarily limited to: anodes, gas flow &amp; pumping uniformity, cross-corner effect, picture frame effect, power configuration, target variations, deposition shadowing, etc., and interactions between these elements. 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136074</xdr:rowOff>
    </xdr:from>
    <xdr:to>
      <xdr:col>17</xdr:col>
      <xdr:colOff>0</xdr:colOff>
      <xdr:row>3</xdr:row>
      <xdr:rowOff>784775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574"/>
          <a:ext cx="6721929" cy="64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3</xdr:row>
      <xdr:rowOff>244926</xdr:rowOff>
    </xdr:from>
    <xdr:to>
      <xdr:col>16</xdr:col>
      <xdr:colOff>904875</xdr:colOff>
      <xdr:row>3</xdr:row>
      <xdr:rowOff>564694</xdr:rowOff>
    </xdr:to>
    <xdr:sp macro="" textlink="">
      <xdr:nvSpPr>
        <xdr:cNvPr id="6" name="TextBox 5"/>
        <xdr:cNvSpPr txBox="1"/>
      </xdr:nvSpPr>
      <xdr:spPr>
        <a:xfrm>
          <a:off x="114300" y="644976"/>
          <a:ext cx="6429375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Theoretical Deposition Uniformity Calculator</a:t>
          </a:r>
          <a:endParaRPr lang="en-US" sz="2000" b="0">
            <a:solidFill>
              <a:schemeClr val="bg1"/>
            </a:solidFill>
            <a:effectLst/>
            <a:latin typeface="+mn-lt"/>
          </a:endParaRPr>
        </a:p>
        <a:p>
          <a:endParaRPr lang="en-US" sz="12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0.10505</cdr:x>
      <cdr:y>0.40173</cdr:y>
    </cdr:from>
    <cdr:to>
      <cdr:x>0.95132</cdr:x>
      <cdr:y>0.40392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476694" y="1243604"/>
          <a:ext cx="3840362" cy="6783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1032"/>
  <sheetViews>
    <sheetView showGridLines="0" showRowColHeaders="0"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20.85546875" style="1" customWidth="1"/>
    <col min="2" max="2" width="11" style="1" customWidth="1"/>
    <col min="3" max="3" width="5.28515625" style="1" customWidth="1"/>
    <col min="4" max="4" width="8.85546875" style="1" customWidth="1"/>
    <col min="5" max="5" width="12.140625" style="2" hidden="1" customWidth="1"/>
    <col min="6" max="6" width="12.7109375" style="2" hidden="1" customWidth="1"/>
    <col min="7" max="7" width="12.42578125" style="2" hidden="1" customWidth="1"/>
    <col min="8" max="8" width="11.140625" style="2" hidden="1" customWidth="1"/>
    <col min="9" max="9" width="11.5703125" style="2" hidden="1" customWidth="1"/>
    <col min="10" max="12" width="8.85546875" style="1" hidden="1" customWidth="1"/>
    <col min="13" max="15" width="8.85546875" style="1"/>
    <col min="16" max="16" width="12" style="1" customWidth="1"/>
    <col min="17" max="17" width="16.140625" style="1" customWidth="1"/>
    <col min="18" max="18" width="1.42578125" style="1" hidden="1" customWidth="1"/>
    <col min="19" max="19" width="6.42578125" style="5" customWidth="1"/>
    <col min="20" max="16384" width="8.85546875" style="1"/>
  </cols>
  <sheetData>
    <row r="1" spans="1:18" ht="11.25" customHeight="1" x14ac:dyDescent="0.25"/>
    <row r="2" spans="1:18" ht="11.25" customHeight="1" x14ac:dyDescent="0.25"/>
    <row r="3" spans="1:18" ht="9" customHeight="1" x14ac:dyDescent="0.25"/>
    <row r="4" spans="1:18" ht="63" customHeight="1" x14ac:dyDescent="0.25">
      <c r="R4" s="4"/>
    </row>
    <row r="5" spans="1:18" ht="18" customHeight="1" x14ac:dyDescent="0.25">
      <c r="A5" s="6" t="s">
        <v>7</v>
      </c>
      <c r="B5" s="11">
        <v>3150</v>
      </c>
      <c r="R5" s="4"/>
    </row>
    <row r="6" spans="1:18" ht="18" customHeight="1" x14ac:dyDescent="0.25">
      <c r="A6" s="6" t="s">
        <v>8</v>
      </c>
      <c r="B6" s="11">
        <v>100</v>
      </c>
      <c r="R6" s="4"/>
    </row>
    <row r="7" spans="1:18" ht="18" customHeight="1" x14ac:dyDescent="0.25">
      <c r="A7" s="6" t="s">
        <v>4</v>
      </c>
      <c r="B7" s="11">
        <v>2540</v>
      </c>
      <c r="R7" s="4"/>
    </row>
    <row r="8" spans="1:18" ht="18" customHeight="1" x14ac:dyDescent="0.25">
      <c r="A8" s="7"/>
      <c r="C8" s="6"/>
      <c r="R8" s="4"/>
    </row>
    <row r="9" spans="1:18" ht="18" customHeight="1" x14ac:dyDescent="0.25">
      <c r="A9" s="6" t="s">
        <v>5</v>
      </c>
      <c r="B9" s="9">
        <f>(B5-B7)/2</f>
        <v>305</v>
      </c>
      <c r="C9" s="8"/>
      <c r="R9" s="4"/>
    </row>
    <row r="10" spans="1:18" ht="18" customHeight="1" x14ac:dyDescent="0.25">
      <c r="A10" s="6" t="s">
        <v>6</v>
      </c>
      <c r="B10" s="10">
        <f>(B5-B7)/B6</f>
        <v>6.1</v>
      </c>
      <c r="C10" s="8"/>
      <c r="R10" s="4"/>
    </row>
    <row r="11" spans="1:18" ht="18" customHeight="1" thickBot="1" x14ac:dyDescent="0.3">
      <c r="A11" s="7"/>
      <c r="C11" s="6"/>
      <c r="R11" s="4"/>
    </row>
    <row r="12" spans="1:18" ht="18" customHeight="1" thickBot="1" x14ac:dyDescent="0.3">
      <c r="A12" s="6" t="s">
        <v>14</v>
      </c>
      <c r="B12" s="25">
        <f>E1032</f>
        <v>1.1615474871586873E-2</v>
      </c>
      <c r="C12" s="6"/>
      <c r="R12" s="4"/>
    </row>
    <row r="13" spans="1:18" ht="18" customHeight="1" x14ac:dyDescent="0.25">
      <c r="A13" s="7"/>
      <c r="C13" s="6"/>
      <c r="R13" s="4"/>
    </row>
    <row r="14" spans="1:18" x14ac:dyDescent="0.25">
      <c r="A14" s="7"/>
      <c r="C14" s="6"/>
      <c r="F14" s="2">
        <f>-$B$7/2</f>
        <v>-1270</v>
      </c>
      <c r="G14" s="2">
        <v>-1</v>
      </c>
      <c r="R14" s="4"/>
    </row>
    <row r="15" spans="1:18" x14ac:dyDescent="0.25">
      <c r="A15" s="7"/>
      <c r="C15" s="6"/>
      <c r="F15" s="2">
        <f>-$B$7/2</f>
        <v>-1270</v>
      </c>
      <c r="G15" s="2">
        <v>1</v>
      </c>
      <c r="R15" s="4"/>
    </row>
    <row r="16" spans="1:18" x14ac:dyDescent="0.25">
      <c r="A16" s="7"/>
      <c r="C16" s="6"/>
      <c r="R16" s="4"/>
    </row>
    <row r="17" spans="1:18" x14ac:dyDescent="0.25">
      <c r="A17" s="7"/>
      <c r="C17" s="6"/>
      <c r="F17" s="2">
        <f>$B$7/2</f>
        <v>1270</v>
      </c>
      <c r="G17" s="2">
        <v>-1</v>
      </c>
      <c r="R17" s="4"/>
    </row>
    <row r="18" spans="1:18" x14ac:dyDescent="0.25">
      <c r="F18" s="2">
        <f>$B$7/2</f>
        <v>1270</v>
      </c>
      <c r="G18" s="2">
        <v>1</v>
      </c>
      <c r="R18" s="4"/>
    </row>
    <row r="19" spans="1:18" x14ac:dyDescent="0.25">
      <c r="K19" s="3"/>
      <c r="R19" s="4"/>
    </row>
    <row r="20" spans="1:18" x14ac:dyDescent="0.25">
      <c r="K20" s="3"/>
      <c r="R20" s="4"/>
    </row>
    <row r="21" spans="1:18" x14ac:dyDescent="0.25">
      <c r="K21" s="3"/>
      <c r="R21" s="4"/>
    </row>
    <row r="22" spans="1:18" x14ac:dyDescent="0.25">
      <c r="K22" s="3"/>
      <c r="R22" s="4"/>
    </row>
    <row r="23" spans="1:18" x14ac:dyDescent="0.25">
      <c r="K23" s="3"/>
      <c r="R23" s="4"/>
    </row>
    <row r="24" spans="1:18" x14ac:dyDescent="0.25">
      <c r="A24" s="5"/>
      <c r="B24" s="5"/>
      <c r="C24" s="5"/>
      <c r="D24" s="5"/>
      <c r="E24" s="12"/>
      <c r="F24" s="13" t="s">
        <v>1</v>
      </c>
      <c r="G24" s="13" t="s">
        <v>0</v>
      </c>
      <c r="H24" s="13" t="s">
        <v>3</v>
      </c>
      <c r="I24" s="13" t="s">
        <v>2</v>
      </c>
      <c r="J24" s="14"/>
      <c r="K24" s="15"/>
      <c r="L24" s="16"/>
      <c r="M24" s="5"/>
      <c r="N24" s="5"/>
      <c r="O24" s="5"/>
      <c r="P24" s="5"/>
      <c r="Q24" s="5"/>
      <c r="R24" s="4"/>
    </row>
    <row r="25" spans="1:18" x14ac:dyDescent="0.25">
      <c r="A25" s="5"/>
      <c r="B25" s="5"/>
      <c r="C25" s="5"/>
      <c r="D25" s="5"/>
      <c r="E25" s="12">
        <f>-B5/2+40</f>
        <v>-1535</v>
      </c>
      <c r="F25" s="12">
        <f>-E25-($B$5/2)</f>
        <v>-40</v>
      </c>
      <c r="G25" s="12">
        <f>-E25+($B$5/2)</f>
        <v>3110</v>
      </c>
      <c r="H25" s="17">
        <f t="shared" ref="H25:H88" si="0">($G25/($B$6^2+$G25^2)^0.5-$F25/($B$6^2+$F25^2)^0.5)</f>
        <v>1.3708741260489656</v>
      </c>
      <c r="I25" s="18">
        <f t="shared" ref="I25:I26" si="1">H25/MAX(H$25:H$65)</f>
        <v>0.74040092220042597</v>
      </c>
      <c r="J25" s="19">
        <f>(1-I25)/2</f>
        <v>0.12979953889978701</v>
      </c>
      <c r="K25" s="15" t="str">
        <f>IF(E25&gt;=(-$B$7/2),I25,"")</f>
        <v/>
      </c>
      <c r="L25" s="15">
        <f t="shared" ref="L25:L88" si="2">(I25-$K$1030)/($K$1029)-$K$1032</f>
        <v>-0.30176515719167429</v>
      </c>
      <c r="M25" s="5"/>
      <c r="N25" s="5"/>
      <c r="O25" s="5"/>
      <c r="P25" s="5"/>
      <c r="Q25" s="5"/>
      <c r="R25" s="4"/>
    </row>
    <row r="26" spans="1:18" x14ac:dyDescent="0.25">
      <c r="A26" s="5"/>
      <c r="B26" s="5"/>
      <c r="C26" s="5"/>
      <c r="D26" s="23"/>
      <c r="E26" s="20">
        <f>E25-0.002*$E$25</f>
        <v>-1531.93</v>
      </c>
      <c r="F26" s="12">
        <f t="shared" ref="F26" si="3">-E26-($B$5/2)</f>
        <v>-43.069999999999936</v>
      </c>
      <c r="G26" s="12">
        <f t="shared" ref="G26" si="4">-E26+($B$5/2)</f>
        <v>3106.9300000000003</v>
      </c>
      <c r="H26" s="17">
        <f t="shared" si="0"/>
        <v>1.3950526925776132</v>
      </c>
      <c r="I26" s="18">
        <f t="shared" si="1"/>
        <v>0.75345962147494683</v>
      </c>
      <c r="J26" s="19">
        <f t="shared" ref="J26:J89" si="5">(1-I26)/2</f>
        <v>0.12327018926252659</v>
      </c>
      <c r="K26" s="15" t="str">
        <f t="shared" ref="K26" si="6">IF(E26&gt;=(-$B$7/2),I26,"")</f>
        <v/>
      </c>
      <c r="L26" s="15">
        <f t="shared" si="2"/>
        <v>-0.28965153102172519</v>
      </c>
      <c r="M26" s="5"/>
      <c r="N26" s="5"/>
      <c r="O26" s="5"/>
      <c r="P26" s="5"/>
      <c r="Q26" s="5"/>
      <c r="R26" s="4"/>
    </row>
    <row r="27" spans="1:18" x14ac:dyDescent="0.25">
      <c r="E27" s="20">
        <f t="shared" ref="E27:E90" si="7">E26-0.002*$E$25</f>
        <v>-1528.8600000000001</v>
      </c>
      <c r="F27" s="12">
        <f t="shared" ref="F27:F90" si="8">-E27-($B$5/2)</f>
        <v>-46.139999999999873</v>
      </c>
      <c r="G27" s="12">
        <f t="shared" ref="G27:G90" si="9">-E27+($B$5/2)</f>
        <v>3103.86</v>
      </c>
      <c r="H27" s="17">
        <f t="shared" si="0"/>
        <v>1.4184359346333033</v>
      </c>
      <c r="I27" s="18">
        <f t="shared" ref="I27:I90" si="10">H27/MAX(H$25:H$65)</f>
        <v>0.76608877075502479</v>
      </c>
      <c r="J27" s="19">
        <f t="shared" si="5"/>
        <v>0.1169556146224876</v>
      </c>
      <c r="K27" s="15" t="str">
        <f t="shared" ref="K27:K90" si="11">IF(E27&gt;=(-$B$7/2),I27,"")</f>
        <v/>
      </c>
      <c r="L27" s="15">
        <f t="shared" si="2"/>
        <v>-0.27793636781846198</v>
      </c>
    </row>
    <row r="28" spans="1:18" x14ac:dyDescent="0.25">
      <c r="E28" s="20">
        <f t="shared" si="7"/>
        <v>-1525.7900000000002</v>
      </c>
      <c r="F28" s="12">
        <f t="shared" si="8"/>
        <v>-49.209999999999809</v>
      </c>
      <c r="G28" s="12">
        <f t="shared" si="9"/>
        <v>3100.79</v>
      </c>
      <c r="H28" s="17">
        <f t="shared" si="0"/>
        <v>1.441014401379294</v>
      </c>
      <c r="I28" s="18">
        <f t="shared" si="10"/>
        <v>0.77828326570022011</v>
      </c>
      <c r="J28" s="19">
        <f t="shared" si="5"/>
        <v>0.11085836714988995</v>
      </c>
      <c r="K28" s="15" t="str">
        <f t="shared" si="11"/>
        <v/>
      </c>
      <c r="L28" s="15">
        <f t="shared" si="2"/>
        <v>-0.26662440251532876</v>
      </c>
    </row>
    <row r="29" spans="1:18" x14ac:dyDescent="0.25">
      <c r="E29" s="20">
        <f t="shared" si="7"/>
        <v>-1522.7200000000003</v>
      </c>
      <c r="F29" s="12">
        <f t="shared" si="8"/>
        <v>-52.279999999999745</v>
      </c>
      <c r="G29" s="12">
        <f t="shared" si="9"/>
        <v>3097.7200000000003</v>
      </c>
      <c r="H29" s="17">
        <f t="shared" si="0"/>
        <v>1.4627841773442298</v>
      </c>
      <c r="I29" s="18">
        <f t="shared" si="10"/>
        <v>0.79004099158785523</v>
      </c>
      <c r="J29" s="19">
        <f t="shared" si="5"/>
        <v>0.10497950420607238</v>
      </c>
      <c r="K29" s="15" t="str">
        <f t="shared" si="11"/>
        <v/>
      </c>
      <c r="L29" s="15">
        <f t="shared" si="2"/>
        <v>-0.25571759679008771</v>
      </c>
    </row>
    <row r="30" spans="1:18" x14ac:dyDescent="0.25">
      <c r="E30" s="20">
        <f t="shared" si="7"/>
        <v>-1519.6500000000003</v>
      </c>
      <c r="F30" s="12">
        <f t="shared" si="8"/>
        <v>-55.349999999999682</v>
      </c>
      <c r="G30" s="12">
        <f t="shared" si="9"/>
        <v>3094.6500000000005</v>
      </c>
      <c r="H30" s="17">
        <f t="shared" si="0"/>
        <v>1.483746363448321</v>
      </c>
      <c r="I30" s="18">
        <f t="shared" si="10"/>
        <v>0.80136254301835597</v>
      </c>
      <c r="J30" s="19">
        <f t="shared" si="5"/>
        <v>9.9318728490822017E-2</v>
      </c>
      <c r="K30" s="15" t="str">
        <f t="shared" si="11"/>
        <v/>
      </c>
      <c r="L30" s="15">
        <f t="shared" si="2"/>
        <v>-0.24521539907423054</v>
      </c>
    </row>
    <row r="31" spans="1:18" x14ac:dyDescent="0.25">
      <c r="E31" s="20">
        <f t="shared" si="7"/>
        <v>-1516.5800000000004</v>
      </c>
      <c r="F31" s="12">
        <f t="shared" si="8"/>
        <v>-58.419999999999618</v>
      </c>
      <c r="G31" s="12">
        <f t="shared" si="9"/>
        <v>3091.5800000000004</v>
      </c>
      <c r="H31" s="17">
        <f t="shared" si="0"/>
        <v>1.5039065375859639</v>
      </c>
      <c r="I31" s="18">
        <f t="shared" si="10"/>
        <v>0.81225093257914838</v>
      </c>
      <c r="J31" s="19">
        <f t="shared" si="5"/>
        <v>9.3874533710425812E-2</v>
      </c>
      <c r="K31" s="15" t="str">
        <f t="shared" si="11"/>
        <v/>
      </c>
      <c r="L31" s="15">
        <f t="shared" si="2"/>
        <v>-0.23511501480475241</v>
      </c>
    </row>
    <row r="32" spans="1:18" x14ac:dyDescent="0.25">
      <c r="E32" s="20">
        <f t="shared" si="7"/>
        <v>-1513.5100000000004</v>
      </c>
      <c r="F32" s="12">
        <f t="shared" si="8"/>
        <v>-61.489999999999554</v>
      </c>
      <c r="G32" s="12">
        <f t="shared" si="9"/>
        <v>3088.51</v>
      </c>
      <c r="H32" s="17">
        <f t="shared" si="0"/>
        <v>1.5232742107867197</v>
      </c>
      <c r="I32" s="18">
        <f t="shared" si="10"/>
        <v>0.8227112971204541</v>
      </c>
      <c r="J32" s="19">
        <f t="shared" si="5"/>
        <v>8.864435143977295E-2</v>
      </c>
      <c r="K32" s="15" t="str">
        <f t="shared" si="11"/>
        <v/>
      </c>
      <c r="L32" s="15">
        <f t="shared" si="2"/>
        <v>-0.2254116788911977</v>
      </c>
      <c r="Q32" s="3"/>
      <c r="R32" s="3"/>
    </row>
    <row r="33" spans="5:18" x14ac:dyDescent="0.25">
      <c r="E33" s="20">
        <f t="shared" si="7"/>
        <v>-1510.4400000000005</v>
      </c>
      <c r="F33" s="12">
        <f t="shared" si="8"/>
        <v>-64.559999999999491</v>
      </c>
      <c r="G33" s="12">
        <f t="shared" si="9"/>
        <v>3085.4400000000005</v>
      </c>
      <c r="H33" s="17">
        <f t="shared" si="0"/>
        <v>1.5418622923783261</v>
      </c>
      <c r="I33" s="18">
        <f t="shared" si="10"/>
        <v>0.83275060889302932</v>
      </c>
      <c r="J33" s="19">
        <f t="shared" si="5"/>
        <v>8.362469555348534E-2</v>
      </c>
      <c r="K33" s="15" t="str">
        <f t="shared" si="11"/>
        <v/>
      </c>
      <c r="L33" s="15">
        <f t="shared" si="2"/>
        <v>-0.21609892367262654</v>
      </c>
      <c r="Q33" s="3"/>
      <c r="R33" s="3"/>
    </row>
    <row r="34" spans="5:18" x14ac:dyDescent="0.25">
      <c r="E34" s="20">
        <f t="shared" si="7"/>
        <v>-1507.3700000000006</v>
      </c>
      <c r="F34" s="12">
        <f t="shared" si="8"/>
        <v>-67.629999999999427</v>
      </c>
      <c r="G34" s="12">
        <f t="shared" si="9"/>
        <v>3082.3700000000008</v>
      </c>
      <c r="H34" s="17">
        <f t="shared" si="0"/>
        <v>1.5596865749305433</v>
      </c>
      <c r="I34" s="18">
        <f t="shared" si="10"/>
        <v>0.8423773973694143</v>
      </c>
      <c r="J34" s="19">
        <f t="shared" si="5"/>
        <v>7.8811301315292848E-2</v>
      </c>
      <c r="K34" s="15" t="str">
        <f t="shared" si="11"/>
        <v/>
      </c>
      <c r="L34" s="15">
        <f t="shared" si="2"/>
        <v>-0.2071688369642487</v>
      </c>
      <c r="Q34" s="3"/>
      <c r="R34" s="3"/>
    </row>
    <row r="35" spans="5:18" x14ac:dyDescent="0.25">
      <c r="E35" s="20">
        <f t="shared" si="7"/>
        <v>-1504.3000000000006</v>
      </c>
      <c r="F35" s="12">
        <f t="shared" si="8"/>
        <v>-70.699999999999363</v>
      </c>
      <c r="G35" s="12">
        <f t="shared" si="9"/>
        <v>3079.3000000000006</v>
      </c>
      <c r="H35" s="17">
        <f t="shared" si="0"/>
        <v>1.5767652472110787</v>
      </c>
      <c r="I35" s="18">
        <f t="shared" si="10"/>
        <v>0.8516014861943394</v>
      </c>
      <c r="J35" s="19">
        <f t="shared" si="5"/>
        <v>7.4199256902830302E-2</v>
      </c>
      <c r="K35" s="15" t="str">
        <f t="shared" si="11"/>
        <v/>
      </c>
      <c r="L35" s="15">
        <f t="shared" si="2"/>
        <v>-0.19861230606981567</v>
      </c>
    </row>
    <row r="36" spans="5:18" x14ac:dyDescent="0.25">
      <c r="E36" s="20">
        <f t="shared" si="7"/>
        <v>-1501.2300000000007</v>
      </c>
      <c r="F36" s="12">
        <f t="shared" si="8"/>
        <v>-73.7699999999993</v>
      </c>
      <c r="G36" s="12">
        <f t="shared" si="9"/>
        <v>3076.2300000000005</v>
      </c>
      <c r="H36" s="17">
        <f t="shared" si="0"/>
        <v>1.5931184410383352</v>
      </c>
      <c r="I36" s="18">
        <f t="shared" si="10"/>
        <v>0.86043374844260256</v>
      </c>
      <c r="J36" s="19">
        <f t="shared" si="5"/>
        <v>6.9783125778698718E-2</v>
      </c>
      <c r="K36" s="15" t="str">
        <f t="shared" si="11"/>
        <v/>
      </c>
      <c r="L36" s="15">
        <f t="shared" si="2"/>
        <v>-0.19041924481147376</v>
      </c>
    </row>
    <row r="37" spans="5:18" x14ac:dyDescent="0.25">
      <c r="E37" s="20">
        <f t="shared" si="7"/>
        <v>-1498.1600000000008</v>
      </c>
      <c r="F37" s="12">
        <f t="shared" si="8"/>
        <v>-76.839999999999236</v>
      </c>
      <c r="G37" s="12">
        <f t="shared" si="9"/>
        <v>3073.1600000000008</v>
      </c>
      <c r="H37" s="17">
        <f t="shared" si="0"/>
        <v>1.608767815836595</v>
      </c>
      <c r="I37" s="18">
        <f t="shared" si="10"/>
        <v>0.86888588223980712</v>
      </c>
      <c r="J37" s="19">
        <f t="shared" si="5"/>
        <v>6.5557058880096442E-2</v>
      </c>
      <c r="K37" s="15" t="str">
        <f t="shared" si="11"/>
        <v/>
      </c>
      <c r="L37" s="15">
        <f t="shared" si="2"/>
        <v>-0.18257880167044085</v>
      </c>
    </row>
    <row r="38" spans="5:18" x14ac:dyDescent="0.25">
      <c r="E38" s="20">
        <f t="shared" si="7"/>
        <v>-1495.0900000000008</v>
      </c>
      <c r="F38" s="12">
        <f t="shared" si="8"/>
        <v>-79.909999999999172</v>
      </c>
      <c r="G38" s="12">
        <f t="shared" si="9"/>
        <v>3070.0900000000011</v>
      </c>
      <c r="H38" s="17">
        <f t="shared" si="0"/>
        <v>1.6237361829220631</v>
      </c>
      <c r="I38" s="18">
        <f t="shared" si="10"/>
        <v>0.87697020784149937</v>
      </c>
      <c r="J38" s="19">
        <f t="shared" si="5"/>
        <v>6.1514896079250314E-2</v>
      </c>
      <c r="K38" s="15" t="str">
        <f t="shared" si="11"/>
        <v/>
      </c>
      <c r="L38" s="15">
        <f t="shared" si="2"/>
        <v>-0.1750795480222522</v>
      </c>
    </row>
    <row r="39" spans="5:18" x14ac:dyDescent="0.25">
      <c r="E39" s="20">
        <f t="shared" si="7"/>
        <v>-1492.0200000000009</v>
      </c>
      <c r="F39" s="12">
        <f t="shared" si="8"/>
        <v>-82.979999999999109</v>
      </c>
      <c r="G39" s="12">
        <f t="shared" si="9"/>
        <v>3067.0200000000009</v>
      </c>
      <c r="H39" s="17">
        <f t="shared" si="0"/>
        <v>1.6380471700817676</v>
      </c>
      <c r="I39" s="18">
        <f t="shared" si="10"/>
        <v>0.88469948647423735</v>
      </c>
      <c r="J39" s="19">
        <f t="shared" si="5"/>
        <v>5.7650256762881325E-2</v>
      </c>
      <c r="K39" s="15" t="str">
        <f t="shared" si="11"/>
        <v/>
      </c>
      <c r="L39" s="15">
        <f t="shared" si="2"/>
        <v>-0.16790964618501131</v>
      </c>
    </row>
    <row r="40" spans="5:18" x14ac:dyDescent="0.25">
      <c r="E40" s="20">
        <f t="shared" si="7"/>
        <v>-1488.950000000001</v>
      </c>
      <c r="F40" s="12">
        <f t="shared" si="8"/>
        <v>-86.049999999999045</v>
      </c>
      <c r="G40" s="12">
        <f t="shared" si="9"/>
        <v>3063.9500000000007</v>
      </c>
      <c r="H40" s="17">
        <f t="shared" si="0"/>
        <v>1.6517249258415783</v>
      </c>
      <c r="I40" s="18">
        <f t="shared" si="10"/>
        <v>0.89208676061251535</v>
      </c>
      <c r="J40" s="19">
        <f t="shared" si="5"/>
        <v>5.3956619693742325E-2</v>
      </c>
      <c r="K40" s="15" t="str">
        <f t="shared" si="11"/>
        <v/>
      </c>
      <c r="L40" s="15">
        <f t="shared" si="2"/>
        <v>-0.16105699758312242</v>
      </c>
    </row>
    <row r="41" spans="5:18" x14ac:dyDescent="0.25">
      <c r="E41" s="20">
        <f t="shared" si="7"/>
        <v>-1485.880000000001</v>
      </c>
      <c r="F41" s="12">
        <f t="shared" si="8"/>
        <v>-89.119999999998981</v>
      </c>
      <c r="G41" s="12">
        <f t="shared" si="9"/>
        <v>3060.880000000001</v>
      </c>
      <c r="H41" s="17">
        <f t="shared" si="0"/>
        <v>1.6647938619311871</v>
      </c>
      <c r="I41" s="18">
        <f t="shared" si="10"/>
        <v>0.89914521488563881</v>
      </c>
      <c r="J41" s="19">
        <f t="shared" si="5"/>
        <v>5.0427392557180595E-2</v>
      </c>
      <c r="K41" s="15" t="str">
        <f t="shared" si="11"/>
        <v/>
      </c>
      <c r="L41" s="15">
        <f t="shared" si="2"/>
        <v>-0.154509371774086</v>
      </c>
    </row>
    <row r="42" spans="5:18" x14ac:dyDescent="0.25">
      <c r="E42" s="20">
        <f t="shared" si="7"/>
        <v>-1482.8100000000011</v>
      </c>
      <c r="F42" s="12">
        <f t="shared" si="8"/>
        <v>-92.189999999998918</v>
      </c>
      <c r="G42" s="12">
        <f t="shared" si="9"/>
        <v>3057.8100000000013</v>
      </c>
      <c r="H42" s="17">
        <f t="shared" si="0"/>
        <v>1.6772784318116709</v>
      </c>
      <c r="I42" s="18">
        <f t="shared" si="10"/>
        <v>0.90588805646178494</v>
      </c>
      <c r="J42" s="19">
        <f t="shared" si="5"/>
        <v>4.705597176910753E-2</v>
      </c>
      <c r="K42" s="15" t="str">
        <f t="shared" si="11"/>
        <v/>
      </c>
      <c r="L42" s="15">
        <f t="shared" si="2"/>
        <v>-0.14825451740769494</v>
      </c>
    </row>
    <row r="43" spans="5:18" x14ac:dyDescent="0.25">
      <c r="E43" s="20">
        <f t="shared" si="7"/>
        <v>-1479.7400000000011</v>
      </c>
      <c r="F43" s="12">
        <f t="shared" si="8"/>
        <v>-95.259999999998854</v>
      </c>
      <c r="G43" s="12">
        <f t="shared" si="9"/>
        <v>3054.7400000000011</v>
      </c>
      <c r="H43" s="17">
        <f t="shared" si="0"/>
        <v>1.6892029427001543</v>
      </c>
      <c r="I43" s="18">
        <f t="shared" si="10"/>
        <v>0.91232841352364602</v>
      </c>
      <c r="J43" s="19">
        <f t="shared" si="5"/>
        <v>4.383579323817699E-2</v>
      </c>
      <c r="K43" s="15" t="str">
        <f t="shared" si="11"/>
        <v/>
      </c>
      <c r="L43" s="15">
        <f t="shared" si="2"/>
        <v>-0.14228025640295641</v>
      </c>
    </row>
    <row r="44" spans="5:18" x14ac:dyDescent="0.25">
      <c r="E44" s="20">
        <f t="shared" si="7"/>
        <v>-1476.6700000000012</v>
      </c>
      <c r="F44" s="12">
        <f t="shared" si="8"/>
        <v>-98.32999999999879</v>
      </c>
      <c r="G44" s="12">
        <f t="shared" si="9"/>
        <v>3051.670000000001</v>
      </c>
      <c r="H44" s="17">
        <f t="shared" si="0"/>
        <v>1.7005913982704326</v>
      </c>
      <c r="I44" s="18">
        <f t="shared" si="10"/>
        <v>0.91847925031197675</v>
      </c>
      <c r="J44" s="19">
        <f t="shared" si="5"/>
        <v>4.0760374844011626E-2</v>
      </c>
      <c r="K44" s="15" t="str">
        <f t="shared" si="11"/>
        <v/>
      </c>
      <c r="L44" s="15">
        <f t="shared" si="2"/>
        <v>-0.13657456275614849</v>
      </c>
    </row>
    <row r="45" spans="5:18" x14ac:dyDescent="0.25">
      <c r="E45" s="20">
        <f t="shared" si="7"/>
        <v>-1473.6000000000013</v>
      </c>
      <c r="F45" s="12">
        <f t="shared" si="8"/>
        <v>-101.39999999999873</v>
      </c>
      <c r="G45" s="12">
        <f t="shared" si="9"/>
        <v>3048.6000000000013</v>
      </c>
      <c r="H45" s="17">
        <f t="shared" si="0"/>
        <v>1.7114673690940512</v>
      </c>
      <c r="I45" s="18">
        <f t="shared" si="10"/>
        <v>0.92435329715159475</v>
      </c>
      <c r="J45" s="19">
        <f t="shared" si="5"/>
        <v>3.7823351424202623E-2</v>
      </c>
      <c r="K45" s="15" t="str">
        <f t="shared" si="11"/>
        <v/>
      </c>
      <c r="L45" s="15">
        <f t="shared" si="2"/>
        <v>-0.13112562745072048</v>
      </c>
    </row>
    <row r="46" spans="5:18" x14ac:dyDescent="0.25">
      <c r="E46" s="20">
        <f t="shared" si="7"/>
        <v>-1470.5300000000013</v>
      </c>
      <c r="F46" s="12">
        <f t="shared" si="8"/>
        <v>-104.46999999999866</v>
      </c>
      <c r="G46" s="12">
        <f t="shared" si="9"/>
        <v>3045.5300000000016</v>
      </c>
      <c r="H46" s="17">
        <f t="shared" si="0"/>
        <v>1.7218538878820107</v>
      </c>
      <c r="I46" s="18">
        <f t="shared" si="10"/>
        <v>0.9299629938720525</v>
      </c>
      <c r="J46" s="19">
        <f t="shared" si="5"/>
        <v>3.5018503063973749E-2</v>
      </c>
      <c r="K46" s="15" t="str">
        <f t="shared" si="11"/>
        <v/>
      </c>
      <c r="L46" s="15">
        <f t="shared" si="2"/>
        <v>-0.12592191094191008</v>
      </c>
    </row>
    <row r="47" spans="5:18" x14ac:dyDescent="0.25">
      <c r="E47" s="20">
        <f t="shared" si="7"/>
        <v>-1467.4600000000014</v>
      </c>
      <c r="F47" s="12">
        <f t="shared" si="8"/>
        <v>-107.5399999999986</v>
      </c>
      <c r="G47" s="12">
        <f t="shared" si="9"/>
        <v>3042.4600000000014</v>
      </c>
      <c r="H47" s="17">
        <f t="shared" si="0"/>
        <v>1.7317733666655146</v>
      </c>
      <c r="I47" s="18">
        <f t="shared" si="10"/>
        <v>0.93532044507745338</v>
      </c>
      <c r="J47" s="19">
        <f t="shared" si="5"/>
        <v>3.2339777461273311E-2</v>
      </c>
      <c r="K47" s="15" t="str">
        <f t="shared" si="11"/>
        <v/>
      </c>
      <c r="L47" s="15">
        <f t="shared" si="2"/>
        <v>-0.12095218464975216</v>
      </c>
    </row>
    <row r="48" spans="5:18" x14ac:dyDescent="0.25">
      <c r="E48" s="20">
        <f t="shared" si="7"/>
        <v>-1464.3900000000015</v>
      </c>
      <c r="F48" s="12">
        <f t="shared" si="8"/>
        <v>-110.60999999999854</v>
      </c>
      <c r="G48" s="12">
        <f t="shared" si="9"/>
        <v>3039.3900000000012</v>
      </c>
      <c r="H48" s="17">
        <f t="shared" si="0"/>
        <v>1.7412475331915123</v>
      </c>
      <c r="I48" s="18">
        <f t="shared" si="10"/>
        <v>0.94043738579406488</v>
      </c>
      <c r="J48" s="19">
        <f t="shared" si="5"/>
        <v>2.9781307102967558E-2</v>
      </c>
      <c r="K48" s="15" t="str">
        <f t="shared" si="11"/>
        <v/>
      </c>
      <c r="L48" s="15">
        <f t="shared" si="2"/>
        <v>-0.11620556282534403</v>
      </c>
    </row>
    <row r="49" spans="5:12" x14ac:dyDescent="0.25">
      <c r="E49" s="20">
        <f t="shared" si="7"/>
        <v>-1461.3200000000015</v>
      </c>
      <c r="F49" s="12">
        <f t="shared" si="8"/>
        <v>-113.67999999999847</v>
      </c>
      <c r="G49" s="12">
        <f t="shared" si="9"/>
        <v>3036.3200000000015</v>
      </c>
      <c r="H49" s="17">
        <f t="shared" si="0"/>
        <v>1.7502973839857749</v>
      </c>
      <c r="I49" s="18">
        <f t="shared" si="10"/>
        <v>0.94532515611996637</v>
      </c>
      <c r="J49" s="19">
        <f t="shared" si="5"/>
        <v>2.7337421940016815E-2</v>
      </c>
      <c r="K49" s="15" t="str">
        <f t="shared" si="11"/>
        <v/>
      </c>
      <c r="L49" s="15">
        <f t="shared" si="2"/>
        <v>-0.11167152606656328</v>
      </c>
    </row>
    <row r="50" spans="5:12" x14ac:dyDescent="0.25">
      <c r="E50" s="20">
        <f t="shared" si="7"/>
        <v>-1458.2500000000016</v>
      </c>
      <c r="F50" s="12">
        <f t="shared" si="8"/>
        <v>-116.74999999999841</v>
      </c>
      <c r="G50" s="12">
        <f t="shared" si="9"/>
        <v>3033.2500000000018</v>
      </c>
      <c r="H50" s="17">
        <f t="shared" si="0"/>
        <v>1.7589431517371881</v>
      </c>
      <c r="I50" s="18">
        <f t="shared" si="10"/>
        <v>0.94999468360950068</v>
      </c>
      <c r="J50" s="19">
        <f t="shared" si="5"/>
        <v>2.5002658195249661E-2</v>
      </c>
      <c r="K50" s="15" t="str">
        <f t="shared" si="11"/>
        <v/>
      </c>
      <c r="L50" s="15">
        <f t="shared" si="2"/>
        <v>-0.10733993765875877</v>
      </c>
    </row>
    <row r="51" spans="5:12" x14ac:dyDescent="0.25">
      <c r="E51" s="20">
        <f t="shared" si="7"/>
        <v>-1455.1800000000017</v>
      </c>
      <c r="F51" s="12">
        <f t="shared" si="8"/>
        <v>-119.81999999999834</v>
      </c>
      <c r="G51" s="12">
        <f t="shared" si="9"/>
        <v>3030.1800000000017</v>
      </c>
      <c r="H51" s="17">
        <f t="shared" si="0"/>
        <v>1.7672042848695462</v>
      </c>
      <c r="I51" s="18">
        <f t="shared" si="10"/>
        <v>0.9544564722401222</v>
      </c>
      <c r="J51" s="19">
        <f t="shared" si="5"/>
        <v>2.27717638799389E-2</v>
      </c>
      <c r="K51" s="15" t="str">
        <f t="shared" si="11"/>
        <v/>
      </c>
      <c r="L51" s="15">
        <f t="shared" si="2"/>
        <v>-0.1032010538094206</v>
      </c>
    </row>
    <row r="52" spans="5:12" x14ac:dyDescent="0.25">
      <c r="E52" s="20">
        <f t="shared" si="7"/>
        <v>-1452.1100000000017</v>
      </c>
      <c r="F52" s="12">
        <f t="shared" si="8"/>
        <v>-122.88999999999828</v>
      </c>
      <c r="G52" s="12">
        <f t="shared" si="9"/>
        <v>3027.1100000000015</v>
      </c>
      <c r="H52" s="17">
        <f t="shared" si="0"/>
        <v>1.7750994373820097</v>
      </c>
      <c r="I52" s="18">
        <f t="shared" si="10"/>
        <v>0.95872059692528833</v>
      </c>
      <c r="J52" s="19">
        <f t="shared" si="5"/>
        <v>2.0639701537355837E-2</v>
      </c>
      <c r="K52" s="15" t="str">
        <f t="shared" si="11"/>
        <v/>
      </c>
      <c r="L52" s="15">
        <f t="shared" si="2"/>
        <v>-9.9245528738180322E-2</v>
      </c>
    </row>
    <row r="53" spans="5:12" x14ac:dyDescent="0.25">
      <c r="E53" s="20">
        <f t="shared" si="7"/>
        <v>-1449.0400000000018</v>
      </c>
      <c r="F53" s="12">
        <f t="shared" si="8"/>
        <v>-125.95999999999822</v>
      </c>
      <c r="G53" s="12">
        <f t="shared" si="9"/>
        <v>3024.0400000000018</v>
      </c>
      <c r="H53" s="17">
        <f t="shared" si="0"/>
        <v>1.7826464672496694</v>
      </c>
      <c r="I53" s="18">
        <f t="shared" si="10"/>
        <v>0.96279670265061434</v>
      </c>
      <c r="J53" s="19">
        <f t="shared" si="5"/>
        <v>1.8601648674692828E-2</v>
      </c>
      <c r="K53" s="15" t="str">
        <f t="shared" si="11"/>
        <v/>
      </c>
      <c r="L53" s="15">
        <f t="shared" si="2"/>
        <v>-9.5464415478138553E-2</v>
      </c>
    </row>
    <row r="54" spans="5:12" x14ac:dyDescent="0.25">
      <c r="E54" s="20">
        <f t="shared" si="7"/>
        <v>-1445.9700000000018</v>
      </c>
      <c r="F54" s="12">
        <f t="shared" si="8"/>
        <v>-129.02999999999815</v>
      </c>
      <c r="G54" s="12">
        <f t="shared" si="9"/>
        <v>3020.9700000000021</v>
      </c>
      <c r="H54" s="17">
        <f t="shared" si="0"/>
        <v>1.7898624418765015</v>
      </c>
      <c r="I54" s="18">
        <f t="shared" si="10"/>
        <v>0.96669400741898115</v>
      </c>
      <c r="J54" s="19">
        <f t="shared" si="5"/>
        <v>1.6652996290509425E-2</v>
      </c>
      <c r="K54" s="15" t="str">
        <f t="shared" si="11"/>
        <v/>
      </c>
      <c r="L54" s="15">
        <f t="shared" si="2"/>
        <v>-9.1849163143898099E-2</v>
      </c>
    </row>
    <row r="55" spans="5:12" x14ac:dyDescent="0.25">
      <c r="E55" s="20">
        <f t="shared" si="7"/>
        <v>-1442.9000000000019</v>
      </c>
      <c r="F55" s="12">
        <f t="shared" si="8"/>
        <v>-132.09999999999809</v>
      </c>
      <c r="G55" s="12">
        <f t="shared" si="9"/>
        <v>3017.9000000000019</v>
      </c>
      <c r="H55" s="17">
        <f t="shared" si="0"/>
        <v>1.7967636492811916</v>
      </c>
      <c r="I55" s="18">
        <f t="shared" si="10"/>
        <v>0.97042130829193263</v>
      </c>
      <c r="J55" s="19">
        <f t="shared" si="5"/>
        <v>1.4789345854033686E-2</v>
      </c>
      <c r="K55" s="15" t="str">
        <f t="shared" si="11"/>
        <v/>
      </c>
      <c r="L55" s="15">
        <f t="shared" si="2"/>
        <v>-8.8391611327389485E-2</v>
      </c>
    </row>
    <row r="56" spans="5:12" x14ac:dyDescent="0.25">
      <c r="E56" s="20">
        <f t="shared" si="7"/>
        <v>-1439.830000000002</v>
      </c>
      <c r="F56" s="12">
        <f t="shared" si="8"/>
        <v>-135.16999999999803</v>
      </c>
      <c r="G56" s="12">
        <f t="shared" si="9"/>
        <v>3014.8300000000017</v>
      </c>
      <c r="H56" s="17">
        <f t="shared" si="0"/>
        <v>1.8033656138699543</v>
      </c>
      <c r="I56" s="18">
        <f t="shared" si="10"/>
        <v>0.97398698990848098</v>
      </c>
      <c r="J56" s="19">
        <f t="shared" si="5"/>
        <v>1.3006505045759509E-2</v>
      </c>
      <c r="K56" s="15" t="str">
        <f t="shared" si="11"/>
        <v/>
      </c>
      <c r="L56" s="15">
        <f t="shared" si="2"/>
        <v>-8.5083982195581359E-2</v>
      </c>
    </row>
    <row r="57" spans="5:12" x14ac:dyDescent="0.25">
      <c r="E57" s="20">
        <f t="shared" si="7"/>
        <v>-1436.760000000002</v>
      </c>
      <c r="F57" s="12">
        <f t="shared" si="8"/>
        <v>-138.23999999999796</v>
      </c>
      <c r="G57" s="12">
        <f t="shared" si="9"/>
        <v>3011.760000000002</v>
      </c>
      <c r="H57" s="17">
        <f t="shared" si="0"/>
        <v>1.8096831158086506</v>
      </c>
      <c r="I57" s="18">
        <f t="shared" si="10"/>
        <v>0.97739903494787117</v>
      </c>
      <c r="J57" s="19">
        <f t="shared" si="5"/>
        <v>1.1300482526064415E-2</v>
      </c>
      <c r="K57" s="15" t="str">
        <f t="shared" si="11"/>
        <v/>
      </c>
      <c r="L57" s="15">
        <f t="shared" si="2"/>
        <v>-8.1918870784918399E-2</v>
      </c>
    </row>
    <row r="58" spans="5:12" x14ac:dyDescent="0.25">
      <c r="E58" s="20">
        <f t="shared" si="7"/>
        <v>-1433.6900000000021</v>
      </c>
      <c r="F58" s="12">
        <f t="shared" si="8"/>
        <v>-141.3099999999979</v>
      </c>
      <c r="G58" s="12">
        <f t="shared" si="9"/>
        <v>3008.6900000000023</v>
      </c>
      <c r="H58" s="17">
        <f t="shared" si="0"/>
        <v>1.8157302131490172</v>
      </c>
      <c r="I58" s="18">
        <f t="shared" si="10"/>
        <v>0.98066503607982569</v>
      </c>
      <c r="J58" s="19">
        <f t="shared" si="5"/>
        <v>9.6674819600871542E-3</v>
      </c>
      <c r="K58" s="15" t="str">
        <f t="shared" si="11"/>
        <v/>
      </c>
      <c r="L58" s="15">
        <f t="shared" si="2"/>
        <v>-7.8889233915929446E-2</v>
      </c>
    </row>
    <row r="59" spans="5:12" x14ac:dyDescent="0.25">
      <c r="E59" s="20">
        <f t="shared" si="7"/>
        <v>-1430.6200000000022</v>
      </c>
      <c r="F59" s="12">
        <f t="shared" si="8"/>
        <v>-144.37999999999784</v>
      </c>
      <c r="G59" s="12">
        <f t="shared" si="9"/>
        <v>3005.6200000000022</v>
      </c>
      <c r="H59" s="17">
        <f t="shared" si="0"/>
        <v>1.8215202659910257</v>
      </c>
      <c r="I59" s="18">
        <f t="shared" si="10"/>
        <v>0.98379220901449027</v>
      </c>
      <c r="J59" s="19">
        <f t="shared" si="5"/>
        <v>8.1038954927548645E-3</v>
      </c>
      <c r="K59" s="15" t="str">
        <f t="shared" si="11"/>
        <v/>
      </c>
      <c r="L59" s="15">
        <f t="shared" si="2"/>
        <v>-7.5988378087721437E-2</v>
      </c>
    </row>
    <row r="60" spans="5:12" x14ac:dyDescent="0.25">
      <c r="E60" s="20">
        <f t="shared" si="7"/>
        <v>-1427.5500000000022</v>
      </c>
      <c r="F60" s="12">
        <f t="shared" si="8"/>
        <v>-147.44999999999777</v>
      </c>
      <c r="G60" s="12">
        <f t="shared" si="9"/>
        <v>3002.550000000002</v>
      </c>
      <c r="H60" s="17">
        <f t="shared" si="0"/>
        <v>1.8270659620759486</v>
      </c>
      <c r="I60" s="18">
        <f t="shared" si="10"/>
        <v>0.98678740632509554</v>
      </c>
      <c r="J60" s="19">
        <f t="shared" si="5"/>
        <v>6.6062968374522302E-3</v>
      </c>
      <c r="K60" s="15" t="str">
        <f t="shared" si="11"/>
        <v/>
      </c>
      <c r="L60" s="15">
        <f t="shared" si="2"/>
        <v>-7.3209946655679717E-2</v>
      </c>
    </row>
    <row r="61" spans="5:12" x14ac:dyDescent="0.25">
      <c r="E61" s="20">
        <f t="shared" si="7"/>
        <v>-1424.4800000000023</v>
      </c>
      <c r="F61" s="12">
        <f t="shared" si="8"/>
        <v>-150.51999999999771</v>
      </c>
      <c r="G61" s="12">
        <f t="shared" si="9"/>
        <v>2999.4800000000023</v>
      </c>
      <c r="H61" s="17">
        <f t="shared" si="0"/>
        <v>1.8323793433036184</v>
      </c>
      <c r="I61" s="18">
        <f t="shared" si="10"/>
        <v>0.98965713176977044</v>
      </c>
      <c r="J61" s="19">
        <f t="shared" si="5"/>
        <v>5.1714341151147813E-3</v>
      </c>
      <c r="K61" s="15" t="str">
        <f t="shared" si="11"/>
        <v/>
      </c>
      <c r="L61" s="15">
        <f t="shared" si="2"/>
        <v>-7.0547906546140682E-2</v>
      </c>
    </row>
    <row r="62" spans="5:12" x14ac:dyDescent="0.25">
      <c r="E62" s="20">
        <f t="shared" si="7"/>
        <v>-1421.4100000000024</v>
      </c>
      <c r="F62" s="12">
        <f t="shared" si="8"/>
        <v>-153.58999999999764</v>
      </c>
      <c r="G62" s="12">
        <f t="shared" si="9"/>
        <v>2996.4100000000026</v>
      </c>
      <c r="H62" s="17">
        <f t="shared" si="0"/>
        <v>1.8374718327536388</v>
      </c>
      <c r="I62" s="18">
        <f t="shared" si="10"/>
        <v>0.99240755488553678</v>
      </c>
      <c r="J62" s="19">
        <f t="shared" si="5"/>
        <v>3.79622255723161E-3</v>
      </c>
      <c r="K62" s="15" t="str">
        <f t="shared" si="11"/>
        <v/>
      </c>
      <c r="L62" s="15">
        <f t="shared" si="2"/>
        <v>-6.7996534718581483E-2</v>
      </c>
    </row>
    <row r="63" spans="5:12" x14ac:dyDescent="0.25">
      <c r="E63" s="20">
        <f t="shared" si="7"/>
        <v>-1418.3400000000024</v>
      </c>
      <c r="F63" s="12">
        <f t="shared" si="8"/>
        <v>-156.65999999999758</v>
      </c>
      <c r="G63" s="12">
        <f t="shared" si="9"/>
        <v>2993.3400000000024</v>
      </c>
      <c r="H63" s="17">
        <f t="shared" si="0"/>
        <v>1.8423542618651156</v>
      </c>
      <c r="I63" s="18">
        <f t="shared" si="10"/>
        <v>0.99504452566791957</v>
      </c>
      <c r="J63" s="19">
        <f t="shared" si="5"/>
        <v>2.477737166040217E-3</v>
      </c>
      <c r="K63" s="15" t="str">
        <f t="shared" si="11"/>
        <v/>
      </c>
      <c r="L63" s="15">
        <f t="shared" si="2"/>
        <v>-6.5550404548389979E-2</v>
      </c>
    </row>
    <row r="64" spans="5:12" x14ac:dyDescent="0.25">
      <c r="E64" s="20">
        <f t="shared" si="7"/>
        <v>-1415.2700000000025</v>
      </c>
      <c r="F64" s="12">
        <f t="shared" si="8"/>
        <v>-159.72999999999752</v>
      </c>
      <c r="G64" s="12">
        <f t="shared" si="9"/>
        <v>2990.2700000000023</v>
      </c>
      <c r="H64" s="17">
        <f t="shared" si="0"/>
        <v>1.8470368974939484</v>
      </c>
      <c r="I64" s="18">
        <f t="shared" si="10"/>
        <v>0.9975735891844284</v>
      </c>
      <c r="J64" s="19">
        <f t="shared" si="5"/>
        <v>1.2132054077858001E-3</v>
      </c>
      <c r="K64" s="15" t="str">
        <f t="shared" si="11"/>
        <v/>
      </c>
      <c r="L64" s="15">
        <f t="shared" si="2"/>
        <v>-6.3204372270977804E-2</v>
      </c>
    </row>
    <row r="65" spans="5:12" x14ac:dyDescent="0.25">
      <c r="E65" s="20">
        <f t="shared" si="7"/>
        <v>-1412.2000000000025</v>
      </c>
      <c r="F65" s="12">
        <f t="shared" si="8"/>
        <v>-162.79999999999745</v>
      </c>
      <c r="G65" s="12">
        <f t="shared" si="9"/>
        <v>2987.2000000000025</v>
      </c>
      <c r="H65" s="17">
        <f t="shared" si="0"/>
        <v>1.8515294686219623</v>
      </c>
      <c r="I65" s="18">
        <f t="shared" si="10"/>
        <v>1</v>
      </c>
      <c r="J65" s="19">
        <f t="shared" si="5"/>
        <v>0</v>
      </c>
      <c r="K65" s="15" t="str">
        <f t="shared" si="11"/>
        <v/>
      </c>
      <c r="L65" s="15">
        <f t="shared" si="2"/>
        <v>-6.095356360032371E-2</v>
      </c>
    </row>
    <row r="66" spans="5:12" x14ac:dyDescent="0.25">
      <c r="E66" s="20">
        <f t="shared" si="7"/>
        <v>-1409.1300000000026</v>
      </c>
      <c r="F66" s="12">
        <f t="shared" si="8"/>
        <v>-165.86999999999739</v>
      </c>
      <c r="G66" s="12">
        <f t="shared" si="9"/>
        <v>2984.1300000000028</v>
      </c>
      <c r="H66" s="17">
        <f t="shared" si="0"/>
        <v>1.85584119253924</v>
      </c>
      <c r="I66" s="18">
        <f t="shared" si="10"/>
        <v>1.0023287363179192</v>
      </c>
      <c r="J66" s="19">
        <f t="shared" si="5"/>
        <v>-1.1643681589595944E-3</v>
      </c>
      <c r="K66" s="15" t="str">
        <f t="shared" si="11"/>
        <v/>
      </c>
      <c r="L66" s="15">
        <f t="shared" si="2"/>
        <v>-5.8793360611447402E-2</v>
      </c>
    </row>
    <row r="67" spans="5:12" x14ac:dyDescent="0.25">
      <c r="E67" s="20">
        <f t="shared" si="7"/>
        <v>-1406.0600000000027</v>
      </c>
      <c r="F67" s="12">
        <f t="shared" si="8"/>
        <v>-168.93999999999733</v>
      </c>
      <c r="G67" s="12">
        <f t="shared" si="9"/>
        <v>2981.0600000000027</v>
      </c>
      <c r="H67" s="17">
        <f t="shared" si="0"/>
        <v>1.8599808003609049</v>
      </c>
      <c r="I67" s="18">
        <f t="shared" si="10"/>
        <v>1.0045645137612811</v>
      </c>
      <c r="J67" s="19">
        <f t="shared" si="5"/>
        <v>-2.282256880640543E-3</v>
      </c>
      <c r="K67" s="15" t="str">
        <f t="shared" si="11"/>
        <v/>
      </c>
      <c r="L67" s="15">
        <f t="shared" si="2"/>
        <v>-5.6719388956327534E-2</v>
      </c>
    </row>
    <row r="68" spans="5:12" x14ac:dyDescent="0.25">
      <c r="E68" s="20">
        <f t="shared" si="7"/>
        <v>-1402.9900000000027</v>
      </c>
      <c r="F68" s="12">
        <f t="shared" si="8"/>
        <v>-172.00999999999726</v>
      </c>
      <c r="G68" s="12">
        <f t="shared" si="9"/>
        <v>2977.9900000000025</v>
      </c>
      <c r="H68" s="17">
        <f t="shared" si="0"/>
        <v>1.8639565617732166</v>
      </c>
      <c r="I68" s="18">
        <f t="shared" si="10"/>
        <v>1.0067117987382093</v>
      </c>
      <c r="J68" s="19">
        <f t="shared" si="5"/>
        <v>-3.3558993691046313E-3</v>
      </c>
      <c r="K68" s="15" t="str">
        <f t="shared" si="11"/>
        <v/>
      </c>
      <c r="L68" s="15">
        <f t="shared" si="2"/>
        <v>-5.4727505465939845E-2</v>
      </c>
    </row>
    <row r="69" spans="5:12" x14ac:dyDescent="0.25">
      <c r="E69" s="20">
        <f t="shared" si="7"/>
        <v>-1399.9200000000028</v>
      </c>
      <c r="F69" s="12">
        <f t="shared" si="8"/>
        <v>-175.0799999999972</v>
      </c>
      <c r="G69" s="12">
        <f t="shared" si="9"/>
        <v>2974.9200000000028</v>
      </c>
      <c r="H69" s="17">
        <f t="shared" si="0"/>
        <v>1.8677763089319919</v>
      </c>
      <c r="I69" s="18">
        <f t="shared" si="10"/>
        <v>1.00877482134925</v>
      </c>
      <c r="J69" s="19">
        <f t="shared" si="5"/>
        <v>-4.387410674625003E-3</v>
      </c>
      <c r="K69" s="15" t="str">
        <f t="shared" si="11"/>
        <v/>
      </c>
      <c r="L69" s="15">
        <f t="shared" si="2"/>
        <v>-5.2813786176985865E-2</v>
      </c>
    </row>
    <row r="70" spans="5:12" x14ac:dyDescent="0.25">
      <c r="E70" s="20">
        <f t="shared" si="7"/>
        <v>-1396.8500000000029</v>
      </c>
      <c r="F70" s="12">
        <f t="shared" si="8"/>
        <v>-178.14999999999714</v>
      </c>
      <c r="G70" s="12">
        <f t="shared" si="9"/>
        <v>2971.8500000000031</v>
      </c>
      <c r="H70" s="17">
        <f t="shared" si="0"/>
        <v>1.8714474594597945</v>
      </c>
      <c r="I70" s="18">
        <f t="shared" si="10"/>
        <v>1.0107575878080173</v>
      </c>
      <c r="J70" s="19">
        <f t="shared" si="5"/>
        <v>-5.3787939040086385E-3</v>
      </c>
      <c r="K70" s="15" t="str">
        <f t="shared" si="11"/>
        <v/>
      </c>
      <c r="L70" s="15">
        <f t="shared" si="2"/>
        <v>-5.0974514810144325E-2</v>
      </c>
    </row>
    <row r="71" spans="5:12" x14ac:dyDescent="0.25">
      <c r="E71" s="20">
        <f t="shared" si="7"/>
        <v>-1393.7800000000029</v>
      </c>
      <c r="F71" s="12">
        <f t="shared" si="8"/>
        <v>-181.21999999999707</v>
      </c>
      <c r="G71" s="12">
        <f t="shared" si="9"/>
        <v>2968.7800000000029</v>
      </c>
      <c r="H71" s="17">
        <f t="shared" si="0"/>
        <v>1.8749770385077109</v>
      </c>
      <c r="I71" s="18">
        <f t="shared" si="10"/>
        <v>1.0126638923566256</v>
      </c>
      <c r="J71" s="19">
        <f t="shared" si="5"/>
        <v>-6.3319461783127862E-3</v>
      </c>
      <c r="K71" s="15" t="str">
        <f t="shared" si="11"/>
        <v/>
      </c>
      <c r="L71" s="15">
        <f t="shared" si="2"/>
        <v>-4.9206171716971912E-2</v>
      </c>
    </row>
    <row r="72" spans="5:12" x14ac:dyDescent="0.25">
      <c r="E72" s="20">
        <f t="shared" si="7"/>
        <v>-1390.710000000003</v>
      </c>
      <c r="F72" s="12">
        <f t="shared" si="8"/>
        <v>-184.28999999999701</v>
      </c>
      <c r="G72" s="12">
        <f t="shared" si="9"/>
        <v>2965.7100000000028</v>
      </c>
      <c r="H72" s="17">
        <f t="shared" si="0"/>
        <v>1.8783716998634143</v>
      </c>
      <c r="I72" s="18">
        <f t="shared" si="10"/>
        <v>1.0144973286660297</v>
      </c>
      <c r="J72" s="19">
        <f t="shared" si="5"/>
        <v>-7.2486643330148537E-3</v>
      </c>
      <c r="K72" s="15" t="str">
        <f t="shared" si="11"/>
        <v/>
      </c>
      <c r="L72" s="15">
        <f t="shared" si="2"/>
        <v>-4.7505423304619196E-2</v>
      </c>
    </row>
    <row r="73" spans="5:12" x14ac:dyDescent="0.25">
      <c r="E73" s="20">
        <f t="shared" si="7"/>
        <v>-1387.6400000000031</v>
      </c>
      <c r="F73" s="12">
        <f t="shared" si="8"/>
        <v>-187.35999999999694</v>
      </c>
      <c r="G73" s="12">
        <f t="shared" si="9"/>
        <v>2962.6400000000031</v>
      </c>
      <c r="H73" s="17">
        <f t="shared" si="0"/>
        <v>1.8816377461001355</v>
      </c>
      <c r="I73" s="18">
        <f t="shared" si="10"/>
        <v>1.0162613007183634</v>
      </c>
      <c r="J73" s="19">
        <f t="shared" si="5"/>
        <v>-8.1306503591817014E-3</v>
      </c>
      <c r="K73" s="15" t="str">
        <f t="shared" si="11"/>
        <v/>
      </c>
      <c r="L73" s="15">
        <f t="shared" si="2"/>
        <v>-4.5869111941059422E-2</v>
      </c>
    </row>
    <row r="74" spans="5:12" x14ac:dyDescent="0.25">
      <c r="E74" s="20">
        <f t="shared" si="7"/>
        <v>-1384.5700000000031</v>
      </c>
      <c r="F74" s="12">
        <f t="shared" si="8"/>
        <v>-190.42999999999688</v>
      </c>
      <c r="G74" s="12">
        <f t="shared" si="9"/>
        <v>2959.5700000000033</v>
      </c>
      <c r="H74" s="17">
        <f t="shared" si="0"/>
        <v>1.8847811477715675</v>
      </c>
      <c r="I74" s="18">
        <f t="shared" si="10"/>
        <v>1.0179590331739918</v>
      </c>
      <c r="J74" s="19">
        <f t="shared" si="5"/>
        <v>-8.979516586995917E-3</v>
      </c>
      <c r="K74" s="15" t="str">
        <f t="shared" si="11"/>
        <v/>
      </c>
      <c r="L74" s="15">
        <f t="shared" si="2"/>
        <v>-4.4294246338311465E-2</v>
      </c>
    </row>
    <row r="75" spans="5:12" x14ac:dyDescent="0.25">
      <c r="E75" s="20">
        <f t="shared" si="7"/>
        <v>-1381.5000000000032</v>
      </c>
      <c r="F75" s="12">
        <f t="shared" si="8"/>
        <v>-193.49999999999682</v>
      </c>
      <c r="G75" s="12">
        <f t="shared" si="9"/>
        <v>2956.5000000000032</v>
      </c>
      <c r="H75" s="17">
        <f t="shared" si="0"/>
        <v>1.8878075616659866</v>
      </c>
      <c r="I75" s="18">
        <f t="shared" si="10"/>
        <v>1.0195935812304544</v>
      </c>
      <c r="J75" s="19">
        <f t="shared" si="5"/>
        <v>-9.7967906152272022E-3</v>
      </c>
      <c r="K75" s="15" t="str">
        <f t="shared" si="11"/>
        <v/>
      </c>
      <c r="L75" s="15">
        <f t="shared" si="2"/>
        <v>-4.277799240700015E-2</v>
      </c>
    </row>
    <row r="76" spans="5:12" x14ac:dyDescent="0.25">
      <c r="E76" s="20">
        <f t="shared" si="7"/>
        <v>-1378.4300000000032</v>
      </c>
      <c r="F76" s="12">
        <f t="shared" si="8"/>
        <v>-196.56999999999675</v>
      </c>
      <c r="G76" s="12">
        <f t="shared" si="9"/>
        <v>2953.430000000003</v>
      </c>
      <c r="H76" s="17">
        <f t="shared" si="0"/>
        <v>1.8907223481393574</v>
      </c>
      <c r="I76" s="18">
        <f t="shared" si="10"/>
        <v>1.0211678399839701</v>
      </c>
      <c r="J76" s="19">
        <f t="shared" si="5"/>
        <v>-1.0583919991985047E-2</v>
      </c>
      <c r="K76" s="15" t="str">
        <f t="shared" si="11"/>
        <v/>
      </c>
      <c r="L76" s="15">
        <f t="shared" si="2"/>
        <v>-4.1317664572353779E-2</v>
      </c>
    </row>
    <row r="77" spans="5:12" x14ac:dyDescent="0.25">
      <c r="E77" s="20">
        <f t="shared" si="7"/>
        <v>-1375.3600000000033</v>
      </c>
      <c r="F77" s="12">
        <f t="shared" si="8"/>
        <v>-199.63999999999669</v>
      </c>
      <c r="G77" s="12">
        <f t="shared" si="9"/>
        <v>2950.3600000000033</v>
      </c>
      <c r="H77" s="17">
        <f t="shared" si="0"/>
        <v>1.8935305875521411</v>
      </c>
      <c r="I77" s="18">
        <f t="shared" si="10"/>
        <v>1.0226845533068609</v>
      </c>
      <c r="J77" s="19">
        <f t="shared" si="5"/>
        <v>-1.1342276653430461E-2</v>
      </c>
      <c r="K77" s="15" t="str">
        <f t="shared" si="11"/>
        <v/>
      </c>
      <c r="L77" s="15">
        <f t="shared" si="2"/>
        <v>-3.991071753925006E-2</v>
      </c>
    </row>
    <row r="78" spans="5:12" x14ac:dyDescent="0.25">
      <c r="E78" s="20">
        <f t="shared" si="7"/>
        <v>-1372.2900000000034</v>
      </c>
      <c r="F78" s="12">
        <f t="shared" si="8"/>
        <v>-202.70999999999663</v>
      </c>
      <c r="G78" s="12">
        <f t="shared" si="9"/>
        <v>2947.2900000000036</v>
      </c>
      <c r="H78" s="17">
        <f t="shared" si="0"/>
        <v>1.8962370958382651</v>
      </c>
      <c r="I78" s="18">
        <f t="shared" si="10"/>
        <v>1.0241463222562572</v>
      </c>
      <c r="J78" s="19">
        <f t="shared" si="5"/>
        <v>-1.2073161128128618E-2</v>
      </c>
      <c r="K78" s="15" t="str">
        <f t="shared" si="11"/>
        <v/>
      </c>
      <c r="L78" s="15">
        <f t="shared" si="2"/>
        <v>-3.8554738492058468E-2</v>
      </c>
    </row>
    <row r="79" spans="5:12" x14ac:dyDescent="0.25">
      <c r="E79" s="20">
        <f t="shared" si="7"/>
        <v>-1369.2200000000034</v>
      </c>
      <c r="F79" s="12">
        <f t="shared" si="8"/>
        <v>-205.77999999999656</v>
      </c>
      <c r="G79" s="12">
        <f t="shared" si="9"/>
        <v>2944.2200000000034</v>
      </c>
      <c r="H79" s="17">
        <f t="shared" si="0"/>
        <v>1.8988464392373596</v>
      </c>
      <c r="I79" s="18">
        <f t="shared" si="10"/>
        <v>1.0255556130308927</v>
      </c>
      <c r="J79" s="19">
        <f t="shared" si="5"/>
        <v>-1.2777806515446355E-2</v>
      </c>
      <c r="K79" s="15" t="str">
        <f t="shared" si="11"/>
        <v/>
      </c>
      <c r="L79" s="15">
        <f t="shared" si="2"/>
        <v>-3.724743971368772E-2</v>
      </c>
    </row>
    <row r="80" spans="5:12" x14ac:dyDescent="0.25">
      <c r="E80" s="20">
        <f t="shared" si="7"/>
        <v>-1366.1500000000035</v>
      </c>
      <c r="F80" s="12">
        <f t="shared" si="8"/>
        <v>-208.8499999999965</v>
      </c>
      <c r="G80" s="12">
        <f t="shared" si="9"/>
        <v>2941.1500000000033</v>
      </c>
      <c r="H80" s="17">
        <f t="shared" si="0"/>
        <v>1.9013629482232126</v>
      </c>
      <c r="I80" s="18">
        <f t="shared" si="10"/>
        <v>1.0269147644937782</v>
      </c>
      <c r="J80" s="19">
        <f t="shared" si="5"/>
        <v>-1.3457382246889082E-2</v>
      </c>
      <c r="K80" s="15" t="str">
        <f t="shared" si="11"/>
        <v/>
      </c>
      <c r="L80" s="15">
        <f t="shared" si="2"/>
        <v>-3.5986651607336446E-2</v>
      </c>
    </row>
    <row r="81" spans="5:12" x14ac:dyDescent="0.25">
      <c r="E81" s="20">
        <f t="shared" si="7"/>
        <v>-1363.0800000000036</v>
      </c>
      <c r="F81" s="12">
        <f t="shared" si="8"/>
        <v>-211.91999999999643</v>
      </c>
      <c r="G81" s="12">
        <f t="shared" si="9"/>
        <v>2938.0800000000036</v>
      </c>
      <c r="H81" s="17">
        <f t="shared" si="0"/>
        <v>1.9037907306624779</v>
      </c>
      <c r="I81" s="18">
        <f t="shared" si="10"/>
        <v>1.0282259952791419</v>
      </c>
      <c r="J81" s="19">
        <f t="shared" si="5"/>
        <v>-1.4112997639570968E-2</v>
      </c>
      <c r="K81" s="15" t="str">
        <f t="shared" si="11"/>
        <v/>
      </c>
      <c r="L81" s="15">
        <f t="shared" si="2"/>
        <v>-3.4770316103890343E-2</v>
      </c>
    </row>
    <row r="82" spans="5:12" x14ac:dyDescent="0.25">
      <c r="E82" s="20">
        <f t="shared" si="7"/>
        <v>-1360.0100000000036</v>
      </c>
      <c r="F82" s="12">
        <f t="shared" si="8"/>
        <v>-214.98999999999637</v>
      </c>
      <c r="G82" s="12">
        <f t="shared" si="9"/>
        <v>2935.0100000000039</v>
      </c>
      <c r="H82" s="17">
        <f t="shared" si="0"/>
        <v>1.9061336842382515</v>
      </c>
      <c r="I82" s="18">
        <f t="shared" si="10"/>
        <v>1.029491410502329</v>
      </c>
      <c r="J82" s="19">
        <f t="shared" si="5"/>
        <v>-1.4745705251164476E-2</v>
      </c>
      <c r="K82" s="15" t="str">
        <f t="shared" si="11"/>
        <v/>
      </c>
      <c r="L82" s="15">
        <f t="shared" si="2"/>
        <v>-3.3596480437626204E-2</v>
      </c>
    </row>
    <row r="83" spans="5:12" x14ac:dyDescent="0.25">
      <c r="E83" s="20">
        <f t="shared" si="7"/>
        <v>-1356.9400000000037</v>
      </c>
      <c r="F83" s="12">
        <f t="shared" si="8"/>
        <v>-218.05999999999631</v>
      </c>
      <c r="G83" s="12">
        <f t="shared" si="9"/>
        <v>2931.9400000000037</v>
      </c>
      <c r="H83" s="17">
        <f t="shared" si="0"/>
        <v>1.9083955081731765</v>
      </c>
      <c r="I83" s="18">
        <f t="shared" si="10"/>
        <v>1.0307130080913796</v>
      </c>
      <c r="J83" s="19">
        <f t="shared" si="5"/>
        <v>-1.5356504045689778E-2</v>
      </c>
      <c r="K83" s="15" t="str">
        <f t="shared" si="11"/>
        <v/>
      </c>
      <c r="L83" s="15">
        <f t="shared" si="2"/>
        <v>-3.2463291272856715E-2</v>
      </c>
    </row>
    <row r="84" spans="5:12" x14ac:dyDescent="0.25">
      <c r="E84" s="20">
        <f t="shared" si="7"/>
        <v>-1353.8700000000038</v>
      </c>
      <c r="F84" s="12">
        <f t="shared" si="8"/>
        <v>-221.12999999999624</v>
      </c>
      <c r="G84" s="12">
        <f t="shared" si="9"/>
        <v>2928.8700000000035</v>
      </c>
      <c r="H84" s="17">
        <f t="shared" si="0"/>
        <v>1.9105797142864831</v>
      </c>
      <c r="I84" s="18">
        <f t="shared" si="10"/>
        <v>1.0318926847588714</v>
      </c>
      <c r="J84" s="19">
        <f t="shared" si="5"/>
        <v>-1.5946342379435707E-2</v>
      </c>
      <c r="K84" s="15" t="str">
        <f t="shared" si="11"/>
        <v/>
      </c>
      <c r="L84" s="15">
        <f t="shared" si="2"/>
        <v>-3.1368989164277675E-2</v>
      </c>
    </row>
    <row r="85" spans="5:12" x14ac:dyDescent="0.25">
      <c r="E85" s="20">
        <f t="shared" si="7"/>
        <v>-1350.8000000000038</v>
      </c>
      <c r="F85" s="12">
        <f t="shared" si="8"/>
        <v>-224.19999999999618</v>
      </c>
      <c r="G85" s="12">
        <f t="shared" si="9"/>
        <v>2925.8000000000038</v>
      </c>
      <c r="H85" s="17">
        <f t="shared" si="0"/>
        <v>1.9126896374187838</v>
      </c>
      <c r="I85" s="18">
        <f t="shared" si="10"/>
        <v>1.0330322416322875</v>
      </c>
      <c r="J85" s="19">
        <f t="shared" si="5"/>
        <v>-1.6516120816143731E-2</v>
      </c>
      <c r="K85" s="15" t="str">
        <f t="shared" si="11"/>
        <v/>
      </c>
      <c r="L85" s="15">
        <f t="shared" si="2"/>
        <v>-3.0311903334076219E-2</v>
      </c>
    </row>
    <row r="86" spans="5:12" x14ac:dyDescent="0.25">
      <c r="E86" s="20">
        <f t="shared" si="7"/>
        <v>-1347.7300000000039</v>
      </c>
      <c r="F86" s="12">
        <f t="shared" si="8"/>
        <v>-227.26999999999612</v>
      </c>
      <c r="G86" s="12">
        <f t="shared" si="9"/>
        <v>2922.7300000000041</v>
      </c>
      <c r="H86" s="17">
        <f t="shared" si="0"/>
        <v>1.9147284452576439</v>
      </c>
      <c r="I86" s="18">
        <f t="shared" si="10"/>
        <v>1.0341333895607498</v>
      </c>
      <c r="J86" s="19">
        <f t="shared" si="5"/>
        <v>-1.7066694780374925E-2</v>
      </c>
      <c r="K86" s="15" t="str">
        <f t="shared" si="11"/>
        <v/>
      </c>
      <c r="L86" s="15">
        <f t="shared" si="2"/>
        <v>-2.9290446749251339E-2</v>
      </c>
    </row>
    <row r="87" spans="5:12" x14ac:dyDescent="0.25">
      <c r="E87" s="20">
        <f t="shared" si="7"/>
        <v>-1344.6600000000039</v>
      </c>
      <c r="F87" s="12">
        <f t="shared" si="8"/>
        <v>-230.33999999999605</v>
      </c>
      <c r="G87" s="12">
        <f t="shared" si="9"/>
        <v>2919.6600000000039</v>
      </c>
      <c r="H87" s="17">
        <f t="shared" si="0"/>
        <v>1.9166991475959969</v>
      </c>
      <c r="I87" s="18">
        <f t="shared" si="10"/>
        <v>1.0351977541154331</v>
      </c>
      <c r="J87" s="19">
        <f t="shared" si="5"/>
        <v>-1.7598877057716567E-2</v>
      </c>
      <c r="K87" s="15" t="str">
        <f t="shared" si="11"/>
        <v/>
      </c>
      <c r="L87" s="15">
        <f t="shared" si="2"/>
        <v>-2.8303111483086341E-2</v>
      </c>
    </row>
    <row r="88" spans="5:12" x14ac:dyDescent="0.25">
      <c r="E88" s="20">
        <f t="shared" si="7"/>
        <v>-1341.590000000004</v>
      </c>
      <c r="F88" s="12">
        <f t="shared" si="8"/>
        <v>-233.40999999999599</v>
      </c>
      <c r="G88" s="12">
        <f t="shared" si="9"/>
        <v>2916.5900000000038</v>
      </c>
      <c r="H88" s="17">
        <f t="shared" si="0"/>
        <v>1.9186046050543695</v>
      </c>
      <c r="I88" s="18">
        <f t="shared" si="10"/>
        <v>1.0362268803003871</v>
      </c>
      <c r="J88" s="19">
        <f t="shared" si="5"/>
        <v>-1.811344015019356E-2</v>
      </c>
      <c r="K88" s="15" t="str">
        <f t="shared" si="11"/>
        <v/>
      </c>
      <c r="L88" s="15">
        <f t="shared" si="2"/>
        <v>-2.7348464345253697E-2</v>
      </c>
    </row>
    <row r="89" spans="5:12" x14ac:dyDescent="0.25">
      <c r="E89" s="20">
        <f t="shared" si="7"/>
        <v>-1338.5200000000041</v>
      </c>
      <c r="F89" s="12">
        <f t="shared" si="8"/>
        <v>-236.47999999999593</v>
      </c>
      <c r="G89" s="12">
        <f t="shared" si="9"/>
        <v>2913.5200000000041</v>
      </c>
      <c r="H89" s="17">
        <f t="shared" ref="H89:H152" si="12">($G89/($B$6^2+$G89^2)^0.5-$F89/($B$6^2+$F89^2)^0.5)</f>
        <v>1.9204475372967105</v>
      </c>
      <c r="I89" s="18">
        <f t="shared" si="10"/>
        <v>1.0372222369898556</v>
      </c>
      <c r="J89" s="19">
        <f t="shared" si="5"/>
        <v>-1.8611118494927803E-2</v>
      </c>
      <c r="K89" s="15" t="str">
        <f t="shared" si="11"/>
        <v/>
      </c>
      <c r="L89" s="15">
        <f t="shared" ref="L89:L152" si="13">(I89-$K$1030)/($K$1029)-$K$1032</f>
        <v>-2.6425142765630159E-2</v>
      </c>
    </row>
    <row r="90" spans="5:12" x14ac:dyDescent="0.25">
      <c r="E90" s="20">
        <f t="shared" si="7"/>
        <v>-1335.4500000000041</v>
      </c>
      <c r="F90" s="12">
        <f t="shared" si="8"/>
        <v>-239.54999999999586</v>
      </c>
      <c r="G90" s="12">
        <f t="shared" si="9"/>
        <v>2910.4500000000044</v>
      </c>
      <c r="H90" s="17">
        <f t="shared" si="12"/>
        <v>1.9222305307683847</v>
      </c>
      <c r="I90" s="18">
        <f t="shared" si="10"/>
        <v>1.038185221107522</v>
      </c>
      <c r="J90" s="19">
        <f t="shared" ref="J90:J153" si="14">(1-I90)/2</f>
        <v>-1.9092610553760991E-2</v>
      </c>
      <c r="K90" s="15" t="str">
        <f t="shared" si="11"/>
        <v/>
      </c>
      <c r="L90" s="15">
        <f t="shared" si="13"/>
        <v>-2.5531850917507957E-2</v>
      </c>
    </row>
    <row r="91" spans="5:12" x14ac:dyDescent="0.25">
      <c r="E91" s="20">
        <f t="shared" ref="E91:E154" si="15">E90-0.002*$E$25</f>
        <v>-1332.3800000000042</v>
      </c>
      <c r="F91" s="12">
        <f t="shared" ref="F91:F154" si="16">-E91-($B$5/2)</f>
        <v>-242.6199999999958</v>
      </c>
      <c r="G91" s="12">
        <f t="shared" ref="G91:G154" si="17">-E91+($B$5/2)</f>
        <v>2907.3800000000042</v>
      </c>
      <c r="H91" s="17">
        <f t="shared" si="12"/>
        <v>1.9239560459836236</v>
      </c>
      <c r="I91" s="18">
        <f t="shared" ref="I91:I154" si="18">H91/MAX(H$25:H$65)</f>
        <v>1.0391171615624168</v>
      </c>
      <c r="J91" s="19">
        <f t="shared" si="14"/>
        <v>-1.9558580781208423E-2</v>
      </c>
      <c r="K91" s="15" t="str">
        <f t="shared" ref="K91:K154" si="19">IF(E91&gt;=(-$B$7/2),I91,"")</f>
        <v/>
      </c>
      <c r="L91" s="15">
        <f t="shared" si="13"/>
        <v>-2.4667356066533381E-2</v>
      </c>
    </row>
    <row r="92" spans="5:12" x14ac:dyDescent="0.25">
      <c r="E92" s="20">
        <f t="shared" si="15"/>
        <v>-1329.3100000000043</v>
      </c>
      <c r="F92" s="12">
        <f t="shared" si="16"/>
        <v>-245.68999999999573</v>
      </c>
      <c r="G92" s="12">
        <f t="shared" si="17"/>
        <v>2904.310000000004</v>
      </c>
      <c r="H92" s="17">
        <f t="shared" si="12"/>
        <v>1.9256264243884469</v>
      </c>
      <c r="I92" s="18">
        <f t="shared" si="18"/>
        <v>1.0400193229555417</v>
      </c>
      <c r="J92" s="19">
        <f t="shared" si="14"/>
        <v>-2.0009661477770835E-2</v>
      </c>
      <c r="K92" s="15" t="str">
        <f t="shared" si="19"/>
        <v/>
      </c>
      <c r="L92" s="15">
        <f t="shared" si="13"/>
        <v>-2.3830485132335717E-2</v>
      </c>
    </row>
    <row r="93" spans="5:12" x14ac:dyDescent="0.25">
      <c r="E93" s="20">
        <f t="shared" si="15"/>
        <v>-1326.2400000000043</v>
      </c>
      <c r="F93" s="12">
        <f t="shared" si="16"/>
        <v>-248.75999999999567</v>
      </c>
      <c r="G93" s="12">
        <f t="shared" si="17"/>
        <v>2901.2400000000043</v>
      </c>
      <c r="H93" s="17">
        <f t="shared" si="12"/>
        <v>1.9272438948237924</v>
      </c>
      <c r="I93" s="18">
        <f t="shared" si="18"/>
        <v>1.0408929090705654</v>
      </c>
      <c r="J93" s="19">
        <f t="shared" si="14"/>
        <v>-2.044645453528271E-2</v>
      </c>
      <c r="K93" s="15" t="str">
        <f t="shared" si="19"/>
        <v/>
      </c>
      <c r="L93" s="15">
        <f t="shared" si="13"/>
        <v>-2.3020121450456368E-2</v>
      </c>
    </row>
    <row r="94" spans="5:12" x14ac:dyDescent="0.25">
      <c r="E94" s="20">
        <f t="shared" si="15"/>
        <v>-1323.1700000000044</v>
      </c>
      <c r="F94" s="12">
        <f t="shared" si="16"/>
        <v>-251.82999999999561</v>
      </c>
      <c r="G94" s="12">
        <f t="shared" si="17"/>
        <v>2898.1700000000046</v>
      </c>
      <c r="H94" s="17">
        <f t="shared" si="12"/>
        <v>1.9288105796123314</v>
      </c>
      <c r="I94" s="18">
        <f t="shared" si="18"/>
        <v>1.0417390661612786</v>
      </c>
      <c r="J94" s="19">
        <f t="shared" si="14"/>
        <v>-2.0869533080639324E-2</v>
      </c>
      <c r="K94" s="15" t="str">
        <f t="shared" si="19"/>
        <v/>
      </c>
      <c r="L94" s="15">
        <f t="shared" si="13"/>
        <v>-2.2235201722811605E-2</v>
      </c>
    </row>
    <row r="95" spans="5:12" x14ac:dyDescent="0.25">
      <c r="E95" s="20">
        <f t="shared" si="15"/>
        <v>-1320.1000000000045</v>
      </c>
      <c r="F95" s="12">
        <f t="shared" si="16"/>
        <v>-254.89999999999554</v>
      </c>
      <c r="G95" s="12">
        <f t="shared" si="17"/>
        <v>2895.1000000000045</v>
      </c>
      <c r="H95" s="17">
        <f t="shared" si="12"/>
        <v>1.9303285002912127</v>
      </c>
      <c r="I95" s="18">
        <f t="shared" si="18"/>
        <v>1.0425588860478132</v>
      </c>
      <c r="J95" s="19">
        <f t="shared" si="14"/>
        <v>-2.1279443023906608E-2</v>
      </c>
      <c r="K95" s="15" t="str">
        <f t="shared" si="19"/>
        <v/>
      </c>
      <c r="L95" s="15">
        <f t="shared" si="13"/>
        <v>-2.1474713145549822E-2</v>
      </c>
    </row>
    <row r="96" spans="5:12" x14ac:dyDescent="0.25">
      <c r="E96" s="20">
        <f t="shared" si="15"/>
        <v>-1317.0300000000045</v>
      </c>
      <c r="F96" s="12">
        <f t="shared" si="16"/>
        <v>-257.96999999999548</v>
      </c>
      <c r="G96" s="12">
        <f t="shared" si="17"/>
        <v>2892.0300000000043</v>
      </c>
      <c r="H96" s="17">
        <f t="shared" si="12"/>
        <v>1.9317995830117805</v>
      </c>
      <c r="I96" s="18">
        <f t="shared" si="18"/>
        <v>1.0433534090329983</v>
      </c>
      <c r="J96" s="19">
        <f t="shared" si="14"/>
        <v>-2.1676704516499168E-2</v>
      </c>
      <c r="K96" s="15" t="str">
        <f t="shared" si="19"/>
        <v/>
      </c>
      <c r="L96" s="15">
        <f t="shared" si="13"/>
        <v>-2.0737690703755536E-2</v>
      </c>
    </row>
    <row r="97" spans="5:12" x14ac:dyDescent="0.25">
      <c r="E97" s="20">
        <f t="shared" si="15"/>
        <v>-1313.9600000000046</v>
      </c>
      <c r="F97" s="12">
        <f t="shared" si="16"/>
        <v>-261.03999999999542</v>
      </c>
      <c r="G97" s="12">
        <f t="shared" si="17"/>
        <v>2888.9600000000046</v>
      </c>
      <c r="H97" s="17">
        <f t="shared" si="12"/>
        <v>1.933225663626142</v>
      </c>
      <c r="I97" s="18">
        <f t="shared" si="18"/>
        <v>1.0441236266495848</v>
      </c>
      <c r="J97" s="19">
        <f t="shared" si="14"/>
        <v>-2.2061813324792401E-2</v>
      </c>
      <c r="K97" s="15" t="str">
        <f t="shared" si="19"/>
        <v/>
      </c>
      <c r="L97" s="15">
        <f t="shared" si="13"/>
        <v>-2.0023214623044967E-2</v>
      </c>
    </row>
    <row r="98" spans="5:12" x14ac:dyDescent="0.25">
      <c r="E98" s="20">
        <f t="shared" si="15"/>
        <v>-1310.8900000000046</v>
      </c>
      <c r="F98" s="12">
        <f t="shared" si="16"/>
        <v>-264.10999999999535</v>
      </c>
      <c r="G98" s="12">
        <f t="shared" si="17"/>
        <v>2885.8900000000049</v>
      </c>
      <c r="H98" s="17">
        <f t="shared" si="12"/>
        <v>1.9346084924793456</v>
      </c>
      <c r="I98" s="18">
        <f t="shared" si="18"/>
        <v>1.044870484248472</v>
      </c>
      <c r="J98" s="19">
        <f t="shared" si="14"/>
        <v>-2.2435242124235977E-2</v>
      </c>
      <c r="K98" s="15" t="str">
        <f t="shared" si="19"/>
        <v/>
      </c>
      <c r="L98" s="15">
        <f t="shared" si="13"/>
        <v>-1.9330407968651989E-2</v>
      </c>
    </row>
    <row r="99" spans="5:12" x14ac:dyDescent="0.25">
      <c r="E99" s="20">
        <f t="shared" si="15"/>
        <v>-1307.8200000000047</v>
      </c>
      <c r="F99" s="12">
        <f t="shared" si="16"/>
        <v>-267.17999999999529</v>
      </c>
      <c r="G99" s="12">
        <f t="shared" si="17"/>
        <v>2882.8200000000047</v>
      </c>
      <c r="H99" s="17">
        <f t="shared" si="12"/>
        <v>1.9359497389248559</v>
      </c>
      <c r="I99" s="18">
        <f t="shared" si="18"/>
        <v>1.0455948834374886</v>
      </c>
      <c r="J99" s="19">
        <f t="shared" si="14"/>
        <v>-2.2797441718744316E-2</v>
      </c>
      <c r="K99" s="15" t="str">
        <f t="shared" si="19"/>
        <v/>
      </c>
      <c r="L99" s="15">
        <f t="shared" si="13"/>
        <v>-1.8658434383144611E-2</v>
      </c>
    </row>
    <row r="100" spans="5:12" x14ac:dyDescent="0.25">
      <c r="E100" s="20">
        <f t="shared" si="15"/>
        <v>-1304.7500000000048</v>
      </c>
      <c r="F100" s="12">
        <f t="shared" si="16"/>
        <v>-270.24999999999523</v>
      </c>
      <c r="G100" s="12">
        <f t="shared" si="17"/>
        <v>2879.7500000000045</v>
      </c>
      <c r="H100" s="17">
        <f t="shared" si="12"/>
        <v>1.9372509955799806</v>
      </c>
      <c r="I100" s="18">
        <f t="shared" si="18"/>
        <v>1.0462976843797243</v>
      </c>
      <c r="J100" s="19">
        <f t="shared" si="14"/>
        <v>-2.3148842189862129E-2</v>
      </c>
      <c r="K100" s="15" t="str">
        <f t="shared" si="19"/>
        <v/>
      </c>
      <c r="L100" s="15">
        <f t="shared" si="13"/>
        <v>-1.8006495954426736E-2</v>
      </c>
    </row>
    <row r="101" spans="5:12" x14ac:dyDescent="0.25">
      <c r="E101" s="20">
        <f t="shared" si="15"/>
        <v>-1301.6800000000048</v>
      </c>
      <c r="F101" s="12">
        <f t="shared" si="16"/>
        <v>-273.31999999999516</v>
      </c>
      <c r="G101" s="12">
        <f t="shared" si="17"/>
        <v>2876.6800000000048</v>
      </c>
      <c r="H101" s="17">
        <f t="shared" si="12"/>
        <v>1.9385137823369292</v>
      </c>
      <c r="I101" s="18">
        <f t="shared" si="18"/>
        <v>1.0469797079598775</v>
      </c>
      <c r="J101" s="19">
        <f t="shared" si="14"/>
        <v>-2.3489853979938746E-2</v>
      </c>
      <c r="K101" s="15" t="str">
        <f t="shared" si="19"/>
        <v/>
      </c>
      <c r="L101" s="15">
        <f t="shared" si="13"/>
        <v>-1.7373831206170653E-2</v>
      </c>
    </row>
    <row r="102" spans="5:12" x14ac:dyDescent="0.25">
      <c r="E102" s="20">
        <f t="shared" si="15"/>
        <v>-1298.6100000000049</v>
      </c>
      <c r="F102" s="12">
        <f t="shared" si="16"/>
        <v>-276.3899999999951</v>
      </c>
      <c r="G102" s="12">
        <f t="shared" si="17"/>
        <v>2873.6100000000051</v>
      </c>
      <c r="H102" s="17">
        <f t="shared" si="12"/>
        <v>1.9397395501442469</v>
      </c>
      <c r="I102" s="18">
        <f t="shared" si="18"/>
        <v>1.0476417378265854</v>
      </c>
      <c r="J102" s="19">
        <f t="shared" si="14"/>
        <v>-2.3820868913292714E-2</v>
      </c>
      <c r="K102" s="15" t="str">
        <f t="shared" si="19"/>
        <v/>
      </c>
      <c r="L102" s="15">
        <f t="shared" si="13"/>
        <v>-1.6759713203293568E-2</v>
      </c>
    </row>
    <row r="103" spans="5:12" x14ac:dyDescent="0.25">
      <c r="E103" s="20">
        <f t="shared" si="15"/>
        <v>-1295.540000000005</v>
      </c>
      <c r="F103" s="12">
        <f t="shared" si="16"/>
        <v>-279.45999999999503</v>
      </c>
      <c r="G103" s="12">
        <f t="shared" si="17"/>
        <v>2870.540000000005</v>
      </c>
      <c r="H103" s="17">
        <f t="shared" si="12"/>
        <v>1.9409296845724862</v>
      </c>
      <c r="I103" s="18">
        <f t="shared" si="18"/>
        <v>1.0482845223182224</v>
      </c>
      <c r="J103" s="19">
        <f t="shared" si="14"/>
        <v>-2.4142261159111222E-2</v>
      </c>
      <c r="K103" s="15" t="str">
        <f t="shared" si="19"/>
        <v/>
      </c>
      <c r="L103" s="15">
        <f t="shared" si="13"/>
        <v>-1.6163447765531025E-2</v>
      </c>
    </row>
    <row r="104" spans="5:12" x14ac:dyDescent="0.25">
      <c r="E104" s="20">
        <f t="shared" si="15"/>
        <v>-1292.470000000005</v>
      </c>
      <c r="F104" s="12">
        <f t="shared" si="16"/>
        <v>-282.52999999999497</v>
      </c>
      <c r="G104" s="12">
        <f t="shared" si="17"/>
        <v>2867.4700000000048</v>
      </c>
      <c r="H104" s="17">
        <f t="shared" si="12"/>
        <v>1.9420855091771365</v>
      </c>
      <c r="I104" s="18">
        <f t="shared" si="18"/>
        <v>1.0489087762791982</v>
      </c>
      <c r="J104" s="19">
        <f t="shared" si="14"/>
        <v>-2.4454388139599104E-2</v>
      </c>
      <c r="K104" s="15" t="str">
        <f t="shared" si="19"/>
        <v/>
      </c>
      <c r="L104" s="15">
        <f t="shared" si="13"/>
        <v>-1.5584371782586478E-2</v>
      </c>
    </row>
    <row r="105" spans="5:12" x14ac:dyDescent="0.25">
      <c r="E105" s="20">
        <f t="shared" si="15"/>
        <v>-1289.4000000000051</v>
      </c>
      <c r="F105" s="12">
        <f t="shared" si="16"/>
        <v>-285.59999999999491</v>
      </c>
      <c r="G105" s="12">
        <f t="shared" si="17"/>
        <v>2864.4000000000051</v>
      </c>
      <c r="H105" s="17">
        <f t="shared" si="12"/>
        <v>1.9432082886710496</v>
      </c>
      <c r="I105" s="18">
        <f t="shared" si="18"/>
        <v>1.0495151827733646</v>
      </c>
      <c r="J105" s="19">
        <f t="shared" si="14"/>
        <v>-2.4757591386682321E-2</v>
      </c>
      <c r="K105" s="15" t="str">
        <f t="shared" si="19"/>
        <v/>
      </c>
      <c r="L105" s="15">
        <f t="shared" si="13"/>
        <v>-1.5021851624725567E-2</v>
      </c>
    </row>
    <row r="106" spans="5:12" x14ac:dyDescent="0.25">
      <c r="E106" s="20">
        <f t="shared" si="15"/>
        <v>-1286.3300000000052</v>
      </c>
      <c r="F106" s="12">
        <f t="shared" si="16"/>
        <v>-288.66999999999484</v>
      </c>
      <c r="G106" s="12">
        <f t="shared" si="17"/>
        <v>2861.3300000000054</v>
      </c>
      <c r="H106" s="17">
        <f t="shared" si="12"/>
        <v>1.9442992319178325</v>
      </c>
      <c r="I106" s="18">
        <f t="shared" si="18"/>
        <v>1.0501043947007314</v>
      </c>
      <c r="J106" s="19">
        <f t="shared" si="14"/>
        <v>-2.5052197350365679E-2</v>
      </c>
      <c r="K106" s="15" t="str">
        <f t="shared" si="19"/>
        <v/>
      </c>
      <c r="L106" s="15">
        <f t="shared" si="13"/>
        <v>-1.447528164306424E-2</v>
      </c>
    </row>
    <row r="107" spans="5:12" x14ac:dyDescent="0.25">
      <c r="E107" s="20">
        <f t="shared" si="15"/>
        <v>-1283.2600000000052</v>
      </c>
      <c r="F107" s="12">
        <f t="shared" si="16"/>
        <v>-291.73999999999478</v>
      </c>
      <c r="G107" s="12">
        <f t="shared" si="17"/>
        <v>2858.2600000000052</v>
      </c>
      <c r="H107" s="17">
        <f t="shared" si="12"/>
        <v>1.9453594947569997</v>
      </c>
      <c r="I107" s="18">
        <f t="shared" si="18"/>
        <v>1.0506770363233118</v>
      </c>
      <c r="J107" s="19">
        <f t="shared" si="14"/>
        <v>-2.5338518161655887E-2</v>
      </c>
      <c r="K107" s="15" t="str">
        <f t="shared" si="19"/>
        <v/>
      </c>
      <c r="L107" s="15">
        <f t="shared" si="13"/>
        <v>-1.3944082754149878E-2</v>
      </c>
    </row>
    <row r="108" spans="5:12" x14ac:dyDescent="0.25">
      <c r="E108" s="20">
        <f t="shared" si="15"/>
        <v>-1280.1900000000053</v>
      </c>
      <c r="F108" s="12">
        <f t="shared" si="16"/>
        <v>-294.80999999999472</v>
      </c>
      <c r="G108" s="12">
        <f t="shared" si="17"/>
        <v>2855.1900000000051</v>
      </c>
      <c r="H108" s="17">
        <f t="shared" si="12"/>
        <v>1.9463901826709835</v>
      </c>
      <c r="I108" s="18">
        <f t="shared" si="18"/>
        <v>1.0512337047055607</v>
      </c>
      <c r="J108" s="19">
        <f t="shared" si="14"/>
        <v>-2.5616852352780328E-2</v>
      </c>
      <c r="K108" s="15" t="str">
        <f t="shared" si="19"/>
        <v/>
      </c>
      <c r="L108" s="15">
        <f t="shared" si="13"/>
        <v>-1.342770110376987E-2</v>
      </c>
    </row>
    <row r="109" spans="5:12" x14ac:dyDescent="0.25">
      <c r="E109" s="20">
        <f t="shared" si="15"/>
        <v>-1277.1200000000053</v>
      </c>
      <c r="F109" s="12">
        <f t="shared" si="16"/>
        <v>-297.87999999999465</v>
      </c>
      <c r="G109" s="12">
        <f t="shared" si="17"/>
        <v>2852.1200000000053</v>
      </c>
      <c r="H109" s="17">
        <f t="shared" si="12"/>
        <v>1.9473923533034978</v>
      </c>
      <c r="I109" s="18">
        <f t="shared" si="18"/>
        <v>1.0517749710745266</v>
      </c>
      <c r="J109" s="19">
        <f t="shared" si="14"/>
        <v>-2.5887485537263277E-2</v>
      </c>
      <c r="K109" s="15" t="str">
        <f t="shared" si="19"/>
        <v/>
      </c>
      <c r="L109" s="15">
        <f t="shared" si="13"/>
        <v>-1.2925606805234979E-2</v>
      </c>
    </row>
    <row r="110" spans="5:12" x14ac:dyDescent="0.25">
      <c r="E110" s="20">
        <f t="shared" si="15"/>
        <v>-1274.0500000000054</v>
      </c>
      <c r="F110" s="12">
        <f t="shared" si="16"/>
        <v>-300.94999999999459</v>
      </c>
      <c r="G110" s="12">
        <f t="shared" si="17"/>
        <v>2849.0500000000056</v>
      </c>
      <c r="H110" s="17">
        <f t="shared" si="12"/>
        <v>1.9483670188381579</v>
      </c>
      <c r="I110" s="18">
        <f t="shared" si="18"/>
        <v>1.0523013821045304</v>
      </c>
      <c r="J110" s="19">
        <f t="shared" si="14"/>
        <v>-2.6150691052265196E-2</v>
      </c>
      <c r="K110" s="15" t="str">
        <f t="shared" si="19"/>
        <v/>
      </c>
      <c r="L110" s="15">
        <f t="shared" si="13"/>
        <v>-1.2437292747674423E-2</v>
      </c>
    </row>
    <row r="111" spans="5:12" x14ac:dyDescent="0.25">
      <c r="E111" s="20">
        <f t="shared" si="15"/>
        <v>-1270.9800000000055</v>
      </c>
      <c r="F111" s="12">
        <f t="shared" si="16"/>
        <v>-304.01999999999452</v>
      </c>
      <c r="G111" s="12">
        <f t="shared" si="17"/>
        <v>2845.9800000000055</v>
      </c>
      <c r="H111" s="17">
        <f t="shared" si="12"/>
        <v>1.9493151482456905</v>
      </c>
      <c r="I111" s="18">
        <f t="shared" si="18"/>
        <v>1.052813461130871</v>
      </c>
      <c r="J111" s="19">
        <f t="shared" si="14"/>
        <v>-2.6406730565435521E-2</v>
      </c>
      <c r="K111" s="15" t="str">
        <f t="shared" si="19"/>
        <v/>
      </c>
      <c r="L111" s="15">
        <f t="shared" si="13"/>
        <v>-1.1962273470167569E-2</v>
      </c>
    </row>
    <row r="112" spans="5:12" x14ac:dyDescent="0.25">
      <c r="E112" s="20">
        <f t="shared" si="15"/>
        <v>-1267.9100000000055</v>
      </c>
      <c r="F112" s="12">
        <f t="shared" si="16"/>
        <v>-307.08999999999446</v>
      </c>
      <c r="G112" s="12">
        <f t="shared" si="17"/>
        <v>2842.9100000000053</v>
      </c>
      <c r="H112" s="17">
        <f t="shared" si="12"/>
        <v>1.9502376694075769</v>
      </c>
      <c r="I112" s="18">
        <f t="shared" si="18"/>
        <v>1.0533117092967903</v>
      </c>
      <c r="J112" s="19">
        <f t="shared" si="14"/>
        <v>-2.665585464839515E-2</v>
      </c>
      <c r="K112" s="15">
        <f t="shared" si="19"/>
        <v>1.0533117092967903</v>
      </c>
      <c r="L112" s="15">
        <f t="shared" si="13"/>
        <v>-1.1500084097786136E-2</v>
      </c>
    </row>
    <row r="113" spans="5:12" x14ac:dyDescent="0.25">
      <c r="E113" s="20">
        <f t="shared" si="15"/>
        <v>-1264.8400000000056</v>
      </c>
      <c r="F113" s="12">
        <f t="shared" si="16"/>
        <v>-310.1599999999944</v>
      </c>
      <c r="G113" s="12">
        <f t="shared" si="17"/>
        <v>2839.8400000000056</v>
      </c>
      <c r="H113" s="17">
        <f t="shared" si="12"/>
        <v>1.9511354711234596</v>
      </c>
      <c r="I113" s="18">
        <f t="shared" si="18"/>
        <v>1.0537966066376632</v>
      </c>
      <c r="J113" s="19">
        <f t="shared" si="14"/>
        <v>-2.6898303318831585E-2</v>
      </c>
      <c r="K113" s="15">
        <f t="shared" si="19"/>
        <v>1.0537966066376632</v>
      </c>
      <c r="L113" s="15">
        <f t="shared" si="13"/>
        <v>-1.1050279335868003E-2</v>
      </c>
    </row>
    <row r="114" spans="5:12" x14ac:dyDescent="0.25">
      <c r="E114" s="20">
        <f t="shared" si="15"/>
        <v>-1261.7700000000057</v>
      </c>
      <c r="F114" s="12">
        <f t="shared" si="16"/>
        <v>-313.22999999999433</v>
      </c>
      <c r="G114" s="12">
        <f t="shared" si="17"/>
        <v>2836.7700000000059</v>
      </c>
      <c r="H114" s="17">
        <f t="shared" si="12"/>
        <v>1.9520094050092036</v>
      </c>
      <c r="I114" s="18">
        <f t="shared" si="18"/>
        <v>1.0542686131061287</v>
      </c>
      <c r="J114" s="19">
        <f t="shared" si="14"/>
        <v>-2.7134306553064369E-2</v>
      </c>
      <c r="K114" s="15">
        <f t="shared" si="19"/>
        <v>1.0542686131061287</v>
      </c>
      <c r="L114" s="15">
        <f t="shared" si="13"/>
        <v>-1.0612432519076247E-2</v>
      </c>
    </row>
    <row r="115" spans="5:12" x14ac:dyDescent="0.25">
      <c r="E115" s="20">
        <f t="shared" si="15"/>
        <v>-1258.7000000000057</v>
      </c>
      <c r="F115" s="12">
        <f t="shared" si="16"/>
        <v>-316.29999999999427</v>
      </c>
      <c r="G115" s="12">
        <f t="shared" si="17"/>
        <v>2833.7000000000057</v>
      </c>
      <c r="H115" s="17">
        <f t="shared" si="12"/>
        <v>1.9528602872920624</v>
      </c>
      <c r="I115" s="18">
        <f t="shared" si="18"/>
        <v>1.0547281695416479</v>
      </c>
      <c r="J115" s="19">
        <f t="shared" si="14"/>
        <v>-2.7364084770823971E-2</v>
      </c>
      <c r="K115" s="15">
        <f t="shared" si="19"/>
        <v>1.0547281695416479</v>
      </c>
      <c r="L115" s="15">
        <f t="shared" si="13"/>
        <v>-1.0186134712009376E-2</v>
      </c>
    </row>
    <row r="116" spans="5:12" x14ac:dyDescent="0.25">
      <c r="E116" s="20">
        <f t="shared" si="15"/>
        <v>-1255.6300000000058</v>
      </c>
      <c r="F116" s="12">
        <f t="shared" si="16"/>
        <v>-319.36999999999421</v>
      </c>
      <c r="G116" s="12">
        <f t="shared" si="17"/>
        <v>2830.6300000000056</v>
      </c>
      <c r="H116" s="17">
        <f t="shared" si="12"/>
        <v>1.9536889005090108</v>
      </c>
      <c r="I116" s="18">
        <f t="shared" si="18"/>
        <v>1.0551756985877641</v>
      </c>
      <c r="J116" s="19">
        <f t="shared" si="14"/>
        <v>-2.7587849293882027E-2</v>
      </c>
      <c r="K116" s="15">
        <f t="shared" si="19"/>
        <v>1.0551756985877641</v>
      </c>
      <c r="L116" s="15">
        <f t="shared" si="13"/>
        <v>-9.7709938583240511E-3</v>
      </c>
    </row>
    <row r="117" spans="5:12" x14ac:dyDescent="0.25">
      <c r="E117" s="20">
        <f t="shared" si="15"/>
        <v>-1252.5600000000059</v>
      </c>
      <c r="F117" s="12">
        <f t="shared" si="16"/>
        <v>-322.43999999999414</v>
      </c>
      <c r="G117" s="12">
        <f t="shared" si="17"/>
        <v>2827.5600000000059</v>
      </c>
      <c r="H117" s="17">
        <f t="shared" si="12"/>
        <v>1.9544959951139165</v>
      </c>
      <c r="I117" s="18">
        <f t="shared" si="18"/>
        <v>1.0556116055601259</v>
      </c>
      <c r="J117" s="19">
        <f t="shared" si="14"/>
        <v>-2.7805802780062949E-2</v>
      </c>
      <c r="K117" s="15">
        <f t="shared" si="19"/>
        <v>1.0556116055601259</v>
      </c>
      <c r="L117" s="15">
        <f t="shared" si="13"/>
        <v>-9.3666339755317067E-3</v>
      </c>
    </row>
    <row r="118" spans="5:12" x14ac:dyDescent="0.25">
      <c r="E118" s="20">
        <f t="shared" si="15"/>
        <v>-1249.4900000000059</v>
      </c>
      <c r="F118" s="12">
        <f t="shared" si="16"/>
        <v>-325.50999999999408</v>
      </c>
      <c r="G118" s="12">
        <f t="shared" si="17"/>
        <v>2824.4900000000061</v>
      </c>
      <c r="H118" s="17">
        <f t="shared" si="12"/>
        <v>1.9552822909988825</v>
      </c>
      <c r="I118" s="18">
        <f t="shared" si="18"/>
        <v>1.0560362792681557</v>
      </c>
      <c r="J118" s="19">
        <f t="shared" si="14"/>
        <v>-2.8018139634077843E-2</v>
      </c>
      <c r="K118" s="15">
        <f t="shared" si="19"/>
        <v>1.0560362792681557</v>
      </c>
      <c r="L118" s="15">
        <f t="shared" si="13"/>
        <v>-8.9726943927957593E-3</v>
      </c>
    </row>
    <row r="119" spans="5:12" x14ac:dyDescent="0.25">
      <c r="E119" s="20">
        <f t="shared" si="15"/>
        <v>-1246.420000000006</v>
      </c>
      <c r="F119" s="12">
        <f t="shared" si="16"/>
        <v>-328.57999999999402</v>
      </c>
      <c r="G119" s="12">
        <f t="shared" si="17"/>
        <v>2821.420000000006</v>
      </c>
      <c r="H119" s="17">
        <f t="shared" si="12"/>
        <v>1.9560484789347528</v>
      </c>
      <c r="I119" s="18">
        <f t="shared" si="18"/>
        <v>1.0564500927930576</v>
      </c>
      <c r="J119" s="19">
        <f t="shared" si="14"/>
        <v>-2.8225046396528786E-2</v>
      </c>
      <c r="K119" s="15">
        <f t="shared" si="19"/>
        <v>1.0564500927930576</v>
      </c>
      <c r="L119" s="15">
        <f t="shared" si="13"/>
        <v>-8.5888290292284297E-3</v>
      </c>
    </row>
    <row r="120" spans="5:12" x14ac:dyDescent="0.25">
      <c r="E120" s="20">
        <f t="shared" si="15"/>
        <v>-1243.350000000006</v>
      </c>
      <c r="F120" s="12">
        <f t="shared" si="16"/>
        <v>-331.64999999999395</v>
      </c>
      <c r="G120" s="12">
        <f t="shared" si="17"/>
        <v>2818.3500000000058</v>
      </c>
      <c r="H120" s="17">
        <f t="shared" si="12"/>
        <v>1.9567952219354723</v>
      </c>
      <c r="I120" s="18">
        <f t="shared" si="18"/>
        <v>1.0568534042247009</v>
      </c>
      <c r="J120" s="19">
        <f t="shared" si="14"/>
        <v>-2.8426702112350433E-2</v>
      </c>
      <c r="K120" s="15">
        <f t="shared" si="19"/>
        <v>1.0568534042247009</v>
      </c>
      <c r="L120" s="15">
        <f t="shared" si="13"/>
        <v>-8.2147057103366151E-3</v>
      </c>
    </row>
    <row r="121" spans="5:12" x14ac:dyDescent="0.25">
      <c r="E121" s="20">
        <f t="shared" si="15"/>
        <v>-1240.2800000000061</v>
      </c>
      <c r="F121" s="12">
        <f t="shared" si="16"/>
        <v>-334.71999999999389</v>
      </c>
      <c r="G121" s="12">
        <f t="shared" si="17"/>
        <v>2815.2800000000061</v>
      </c>
      <c r="H121" s="17">
        <f t="shared" si="12"/>
        <v>1.9575231565506961</v>
      </c>
      <c r="I121" s="18">
        <f t="shared" si="18"/>
        <v>1.0572465573597496</v>
      </c>
      <c r="J121" s="19">
        <f t="shared" si="14"/>
        <v>-2.8623278679874797E-2</v>
      </c>
      <c r="K121" s="15">
        <f t="shared" si="19"/>
        <v>1.0572465573597496</v>
      </c>
      <c r="L121" s="15">
        <f t="shared" si="13"/>
        <v>-7.8500055204167758E-3</v>
      </c>
    </row>
    <row r="122" spans="5:12" x14ac:dyDescent="0.25">
      <c r="E122" s="20">
        <f t="shared" si="15"/>
        <v>-1237.2100000000062</v>
      </c>
      <c r="F122" s="12">
        <f t="shared" si="16"/>
        <v>-337.78999999999382</v>
      </c>
      <c r="G122" s="12">
        <f t="shared" si="17"/>
        <v>2812.2100000000064</v>
      </c>
      <c r="H122" s="17">
        <f t="shared" si="12"/>
        <v>1.9582328940907807</v>
      </c>
      <c r="I122" s="18">
        <f t="shared" si="18"/>
        <v>1.0576298823632737</v>
      </c>
      <c r="J122" s="19">
        <f t="shared" si="14"/>
        <v>-2.8814941181636855E-2</v>
      </c>
      <c r="K122" s="15">
        <f t="shared" si="19"/>
        <v>1.0576298823632737</v>
      </c>
      <c r="L122" s="15">
        <f t="shared" si="13"/>
        <v>-7.4944221888252806E-3</v>
      </c>
    </row>
    <row r="123" spans="5:12" x14ac:dyDescent="0.25">
      <c r="E123" s="20">
        <f t="shared" si="15"/>
        <v>-1234.1400000000062</v>
      </c>
      <c r="F123" s="12">
        <f t="shared" si="16"/>
        <v>-340.85999999999376</v>
      </c>
      <c r="G123" s="12">
        <f t="shared" si="17"/>
        <v>2809.1400000000062</v>
      </c>
      <c r="H123" s="17">
        <f t="shared" si="12"/>
        <v>1.9589250217880219</v>
      </c>
      <c r="I123" s="18">
        <f t="shared" si="18"/>
        <v>1.0580036963959265</v>
      </c>
      <c r="J123" s="19">
        <f t="shared" si="14"/>
        <v>-2.9001848197963254E-2</v>
      </c>
      <c r="K123" s="15">
        <f t="shared" si="19"/>
        <v>1.0580036963959265</v>
      </c>
      <c r="L123" s="15">
        <f t="shared" si="13"/>
        <v>-7.1476615081905483E-3</v>
      </c>
    </row>
    <row r="124" spans="5:12" x14ac:dyDescent="0.25">
      <c r="E124" s="20">
        <f t="shared" si="15"/>
        <v>-1231.0700000000063</v>
      </c>
      <c r="F124" s="12">
        <f t="shared" si="16"/>
        <v>-343.9299999999937</v>
      </c>
      <c r="G124" s="12">
        <f t="shared" si="17"/>
        <v>2806.0700000000061</v>
      </c>
      <c r="H124" s="17">
        <f t="shared" si="12"/>
        <v>1.9596001038977904</v>
      </c>
      <c r="I124" s="18">
        <f t="shared" si="18"/>
        <v>1.0583683042086616</v>
      </c>
      <c r="J124" s="19">
        <f t="shared" si="14"/>
        <v>-2.9184152104330785E-2</v>
      </c>
      <c r="K124" s="15">
        <f t="shared" si="19"/>
        <v>1.0583683042086616</v>
      </c>
      <c r="L124" s="15">
        <f t="shared" si="13"/>
        <v>-6.8094407827364485E-3</v>
      </c>
    </row>
    <row r="125" spans="5:12" x14ac:dyDescent="0.25">
      <c r="E125" s="20">
        <f t="shared" si="15"/>
        <v>-1228.0000000000064</v>
      </c>
      <c r="F125" s="12">
        <f t="shared" si="16"/>
        <v>-346.99999999999363</v>
      </c>
      <c r="G125" s="12">
        <f t="shared" si="17"/>
        <v>2803.0000000000064</v>
      </c>
      <c r="H125" s="17">
        <f t="shared" si="12"/>
        <v>1.9602586827429627</v>
      </c>
      <c r="I125" s="18">
        <f t="shared" si="18"/>
        <v>1.0587239987068227</v>
      </c>
      <c r="J125" s="19">
        <f t="shared" si="14"/>
        <v>-2.9361999353411328E-2</v>
      </c>
      <c r="K125" s="15">
        <f t="shared" si="19"/>
        <v>1.0587239987068227</v>
      </c>
      <c r="L125" s="15">
        <f t="shared" si="13"/>
        <v>-6.4794883050162547E-3</v>
      </c>
    </row>
    <row r="126" spans="5:12" x14ac:dyDescent="0.25">
      <c r="E126" s="20">
        <f t="shared" si="15"/>
        <v>-1224.9300000000064</v>
      </c>
      <c r="F126" s="12">
        <f t="shared" si="16"/>
        <v>-350.06999999999357</v>
      </c>
      <c r="G126" s="12">
        <f t="shared" si="17"/>
        <v>2799.9300000000067</v>
      </c>
      <c r="H126" s="17">
        <f t="shared" si="12"/>
        <v>1.9609012797048682</v>
      </c>
      <c r="I126" s="18">
        <f t="shared" si="18"/>
        <v>1.0590710614853502</v>
      </c>
      <c r="J126" s="19">
        <f t="shared" si="14"/>
        <v>-2.953553074267512E-2</v>
      </c>
      <c r="K126" s="15">
        <f t="shared" si="19"/>
        <v>1.0590710614853502</v>
      </c>
      <c r="L126" s="15">
        <f t="shared" si="13"/>
        <v>-6.1575428594396108E-3</v>
      </c>
    </row>
    <row r="127" spans="5:12" x14ac:dyDescent="0.25">
      <c r="E127" s="20">
        <f t="shared" si="15"/>
        <v>-1221.8600000000065</v>
      </c>
      <c r="F127" s="12">
        <f t="shared" si="16"/>
        <v>-353.13999999999351</v>
      </c>
      <c r="G127" s="12">
        <f t="shared" si="17"/>
        <v>2796.8600000000065</v>
      </c>
      <c r="H127" s="17">
        <f t="shared" si="12"/>
        <v>1.9615283961637544</v>
      </c>
      <c r="I127" s="18">
        <f t="shared" si="18"/>
        <v>1.0594097633367192</v>
      </c>
      <c r="J127" s="19">
        <f t="shared" si="14"/>
        <v>-2.9704881668359606E-2</v>
      </c>
      <c r="K127" s="15">
        <f t="shared" si="19"/>
        <v>1.0594097633367192</v>
      </c>
      <c r="L127" s="15">
        <f t="shared" si="13"/>
        <v>-5.8433532510948748E-3</v>
      </c>
    </row>
    <row r="128" spans="5:12" x14ac:dyDescent="0.25">
      <c r="E128" s="20">
        <f t="shared" si="15"/>
        <v>-1218.7900000000066</v>
      </c>
      <c r="F128" s="12">
        <f t="shared" si="16"/>
        <v>-356.20999999999344</v>
      </c>
      <c r="G128" s="12">
        <f t="shared" si="17"/>
        <v>2793.7900000000063</v>
      </c>
      <c r="H128" s="17">
        <f t="shared" si="12"/>
        <v>1.962140514391604</v>
      </c>
      <c r="I128" s="18">
        <f t="shared" si="18"/>
        <v>1.0597403647331447</v>
      </c>
      <c r="J128" s="19">
        <f t="shared" si="14"/>
        <v>-2.9870182366572351E-2</v>
      </c>
      <c r="K128" s="15">
        <f t="shared" si="19"/>
        <v>1.0597403647331447</v>
      </c>
      <c r="L128" s="15">
        <f t="shared" si="13"/>
        <v>-5.536677858441078E-3</v>
      </c>
    </row>
    <row r="129" spans="5:12" x14ac:dyDescent="0.25">
      <c r="E129" s="20">
        <f t="shared" si="15"/>
        <v>-1215.7200000000066</v>
      </c>
      <c r="F129" s="12">
        <f t="shared" si="16"/>
        <v>-359.27999999999338</v>
      </c>
      <c r="G129" s="12">
        <f t="shared" si="17"/>
        <v>2790.7200000000066</v>
      </c>
      <c r="H129" s="17">
        <f t="shared" si="12"/>
        <v>1.9627380983999623</v>
      </c>
      <c r="I129" s="18">
        <f t="shared" si="18"/>
        <v>1.0600631162844896</v>
      </c>
      <c r="J129" s="19">
        <f t="shared" si="14"/>
        <v>-3.0031558142244785E-2</v>
      </c>
      <c r="K129" s="15">
        <f t="shared" si="19"/>
        <v>1.0600631162844896</v>
      </c>
      <c r="L129" s="15">
        <f t="shared" si="13"/>
        <v>-5.2372842085397298E-3</v>
      </c>
    </row>
    <row r="130" spans="5:12" x14ac:dyDescent="0.25">
      <c r="E130" s="20">
        <f t="shared" si="15"/>
        <v>-1212.6500000000067</v>
      </c>
      <c r="F130" s="12">
        <f t="shared" si="16"/>
        <v>-362.34999999999332</v>
      </c>
      <c r="G130" s="12">
        <f t="shared" si="17"/>
        <v>2787.6500000000069</v>
      </c>
      <c r="H130" s="17">
        <f t="shared" si="12"/>
        <v>1.9633215947452718</v>
      </c>
      <c r="I130" s="18">
        <f t="shared" si="18"/>
        <v>1.0603782591732192</v>
      </c>
      <c r="J130" s="19">
        <f t="shared" si="14"/>
        <v>-3.0189129586609575E-2</v>
      </c>
      <c r="K130" s="15">
        <f t="shared" si="19"/>
        <v>1.0603782591732192</v>
      </c>
      <c r="L130" s="15">
        <f t="shared" si="13"/>
        <v>-4.9449485735782546E-3</v>
      </c>
    </row>
    <row r="131" spans="5:12" x14ac:dyDescent="0.25">
      <c r="E131" s="20">
        <f t="shared" si="15"/>
        <v>-1209.5800000000067</v>
      </c>
      <c r="F131" s="12">
        <f t="shared" si="16"/>
        <v>-365.41999999999325</v>
      </c>
      <c r="G131" s="12">
        <f t="shared" si="17"/>
        <v>2784.5800000000067</v>
      </c>
      <c r="H131" s="17">
        <f t="shared" si="12"/>
        <v>1.9638914332940636</v>
      </c>
      <c r="I131" s="18">
        <f t="shared" si="18"/>
        <v>1.0606860255676778</v>
      </c>
      <c r="J131" s="19">
        <f t="shared" si="14"/>
        <v>-3.0343012783838885E-2</v>
      </c>
      <c r="K131" s="15">
        <f t="shared" si="19"/>
        <v>1.0606860255676778</v>
      </c>
      <c r="L131" s="15">
        <f t="shared" si="13"/>
        <v>-4.6594555875027624E-3</v>
      </c>
    </row>
    <row r="132" spans="5:12" x14ac:dyDescent="0.25">
      <c r="E132" s="20">
        <f t="shared" si="15"/>
        <v>-1206.5100000000068</v>
      </c>
      <c r="F132" s="12">
        <f t="shared" si="16"/>
        <v>-368.48999999999319</v>
      </c>
      <c r="G132" s="12">
        <f t="shared" si="17"/>
        <v>2781.5100000000066</v>
      </c>
      <c r="H132" s="17">
        <f t="shared" si="12"/>
        <v>1.9644480279502137</v>
      </c>
      <c r="I132" s="18">
        <f t="shared" si="18"/>
        <v>1.0609866390148752</v>
      </c>
      <c r="J132" s="19">
        <f t="shared" si="14"/>
        <v>-3.0493319507437611E-2</v>
      </c>
      <c r="K132" s="15">
        <f t="shared" si="19"/>
        <v>1.0609866390148752</v>
      </c>
      <c r="L132" s="15">
        <f t="shared" si="13"/>
        <v>-4.3805978816579914E-3</v>
      </c>
    </row>
    <row r="133" spans="5:12" x14ac:dyDescent="0.25">
      <c r="E133" s="20">
        <f t="shared" si="15"/>
        <v>-1203.4400000000069</v>
      </c>
      <c r="F133" s="12">
        <f t="shared" si="16"/>
        <v>-371.55999999999312</v>
      </c>
      <c r="G133" s="12">
        <f t="shared" si="17"/>
        <v>2778.4400000000069</v>
      </c>
      <c r="H133" s="17">
        <f t="shared" si="12"/>
        <v>1.9649917773463446</v>
      </c>
      <c r="I133" s="18">
        <f t="shared" si="18"/>
        <v>1.0612803148139083</v>
      </c>
      <c r="J133" s="19">
        <f t="shared" si="14"/>
        <v>-3.0640157406954138E-2</v>
      </c>
      <c r="K133" s="15">
        <f t="shared" si="19"/>
        <v>1.0612803148139083</v>
      </c>
      <c r="L133" s="15">
        <f t="shared" si="13"/>
        <v>-4.1081757383907343E-3</v>
      </c>
    </row>
    <row r="134" spans="5:12" x14ac:dyDescent="0.25">
      <c r="E134" s="20">
        <f t="shared" si="15"/>
        <v>-1200.3700000000069</v>
      </c>
      <c r="F134" s="12">
        <f t="shared" si="16"/>
        <v>-374.62999999999306</v>
      </c>
      <c r="G134" s="12">
        <f t="shared" si="17"/>
        <v>2775.3700000000072</v>
      </c>
      <c r="H134" s="17">
        <f t="shared" si="12"/>
        <v>1.9655230655013209</v>
      </c>
      <c r="I134" s="18">
        <f t="shared" si="18"/>
        <v>1.0615672603710709</v>
      </c>
      <c r="J134" s="19">
        <f t="shared" si="14"/>
        <v>-3.0783630185535427E-2</v>
      </c>
      <c r="K134" s="15">
        <f t="shared" si="19"/>
        <v>1.0615672603710709</v>
      </c>
      <c r="L134" s="15">
        <f t="shared" si="13"/>
        <v>-3.8419967616394098E-3</v>
      </c>
    </row>
    <row r="135" spans="5:12" x14ac:dyDescent="0.25">
      <c r="E135" s="20">
        <f t="shared" si="15"/>
        <v>-1197.300000000007</v>
      </c>
      <c r="F135" s="12">
        <f t="shared" si="16"/>
        <v>-377.699999999993</v>
      </c>
      <c r="G135" s="12">
        <f t="shared" si="17"/>
        <v>2772.300000000007</v>
      </c>
      <c r="H135" s="17">
        <f t="shared" si="12"/>
        <v>1.9660422624456815</v>
      </c>
      <c r="I135" s="18">
        <f t="shared" si="18"/>
        <v>1.0618476755376449</v>
      </c>
      <c r="J135" s="19">
        <f t="shared" si="14"/>
        <v>-3.092383776882246E-2</v>
      </c>
      <c r="K135" s="15">
        <f t="shared" si="19"/>
        <v>1.0618476755376449</v>
      </c>
      <c r="L135" s="15">
        <f t="shared" si="13"/>
        <v>-3.5818755635894702E-3</v>
      </c>
    </row>
    <row r="136" spans="5:12" x14ac:dyDescent="0.25">
      <c r="E136" s="20">
        <f t="shared" si="15"/>
        <v>-1194.2300000000071</v>
      </c>
      <c r="F136" s="12">
        <f t="shared" si="16"/>
        <v>-380.76999999999293</v>
      </c>
      <c r="G136" s="12">
        <f t="shared" si="17"/>
        <v>2769.2300000000068</v>
      </c>
      <c r="H136" s="17">
        <f t="shared" si="12"/>
        <v>1.9665497248167381</v>
      </c>
      <c r="I136" s="18">
        <f t="shared" si="18"/>
        <v>1.0621217529313114</v>
      </c>
      <c r="J136" s="19">
        <f t="shared" si="14"/>
        <v>-3.1060876465655696E-2</v>
      </c>
      <c r="K136" s="15">
        <f t="shared" si="19"/>
        <v>1.0621217529313114</v>
      </c>
      <c r="L136" s="15">
        <f t="shared" si="13"/>
        <v>-3.3276334665233789E-3</v>
      </c>
    </row>
    <row r="137" spans="5:12" x14ac:dyDescent="0.25">
      <c r="E137" s="20">
        <f t="shared" si="15"/>
        <v>-1191.1600000000071</v>
      </c>
      <c r="F137" s="12">
        <f t="shared" si="16"/>
        <v>-383.83999999999287</v>
      </c>
      <c r="G137" s="12">
        <f t="shared" si="17"/>
        <v>2766.1600000000071</v>
      </c>
      <c r="H137" s="17">
        <f t="shared" si="12"/>
        <v>1.9670457964249688</v>
      </c>
      <c r="I137" s="18">
        <f t="shared" si="18"/>
        <v>1.0623896782420545</v>
      </c>
      <c r="J137" s="19">
        <f t="shared" si="14"/>
        <v>-3.1194839121027274E-2</v>
      </c>
      <c r="K137" s="15">
        <f t="shared" si="19"/>
        <v>1.0623896782420545</v>
      </c>
      <c r="L137" s="15">
        <f t="shared" si="13"/>
        <v>-3.0790982190548565E-3</v>
      </c>
    </row>
    <row r="138" spans="5:12" x14ac:dyDescent="0.25">
      <c r="E138" s="20">
        <f t="shared" si="15"/>
        <v>-1188.0900000000072</v>
      </c>
      <c r="F138" s="12">
        <f t="shared" si="16"/>
        <v>-386.90999999999281</v>
      </c>
      <c r="G138" s="12">
        <f t="shared" si="17"/>
        <v>2763.0900000000074</v>
      </c>
      <c r="H138" s="17">
        <f t="shared" si="12"/>
        <v>1.9675308087932417</v>
      </c>
      <c r="I138" s="18">
        <f t="shared" si="18"/>
        <v>1.0626516305233942</v>
      </c>
      <c r="J138" s="19">
        <f t="shared" si="14"/>
        <v>-3.1325815261697088E-2</v>
      </c>
      <c r="K138" s="15">
        <f t="shared" si="19"/>
        <v>1.0626516305233942</v>
      </c>
      <c r="L138" s="15">
        <f t="shared" si="13"/>
        <v>-2.836103725973536E-3</v>
      </c>
    </row>
    <row r="139" spans="5:12" x14ac:dyDescent="0.25">
      <c r="E139" s="20">
        <f t="shared" si="15"/>
        <v>-1185.0200000000073</v>
      </c>
      <c r="F139" s="12">
        <f t="shared" si="16"/>
        <v>-389.97999999999274</v>
      </c>
      <c r="G139" s="12">
        <f t="shared" si="17"/>
        <v>2760.0200000000073</v>
      </c>
      <c r="H139" s="17">
        <f t="shared" si="12"/>
        <v>1.9680050816703132</v>
      </c>
      <c r="I139" s="18">
        <f t="shared" si="18"/>
        <v>1.0629077824697222</v>
      </c>
      <c r="J139" s="19">
        <f t="shared" si="14"/>
        <v>-3.1453891234861087E-2</v>
      </c>
      <c r="K139" s="15">
        <f t="shared" si="19"/>
        <v>1.0629077824697222</v>
      </c>
      <c r="L139" s="15">
        <f t="shared" si="13"/>
        <v>-2.5984897909795326E-3</v>
      </c>
    </row>
    <row r="140" spans="5:12" x14ac:dyDescent="0.25">
      <c r="E140" s="20">
        <f t="shared" si="15"/>
        <v>-1181.9500000000073</v>
      </c>
      <c r="F140" s="12">
        <f t="shared" si="16"/>
        <v>-393.04999999999268</v>
      </c>
      <c r="G140" s="12">
        <f t="shared" si="17"/>
        <v>2756.9500000000071</v>
      </c>
      <c r="H140" s="17">
        <f t="shared" si="12"/>
        <v>1.9684689235199597</v>
      </c>
      <c r="I140" s="18">
        <f t="shared" si="18"/>
        <v>1.0631583006804812</v>
      </c>
      <c r="J140" s="19">
        <f t="shared" si="14"/>
        <v>-3.1579150340240614E-2</v>
      </c>
      <c r="K140" s="15">
        <f t="shared" si="19"/>
        <v>1.0631583006804812</v>
      </c>
      <c r="L140" s="15">
        <f t="shared" si="13"/>
        <v>-2.3661018716236784E-3</v>
      </c>
    </row>
    <row r="141" spans="5:12" x14ac:dyDescent="0.25">
      <c r="E141" s="20">
        <f t="shared" si="15"/>
        <v>-1178.8800000000074</v>
      </c>
      <c r="F141" s="12">
        <f t="shared" si="16"/>
        <v>-396.11999999999261</v>
      </c>
      <c r="G141" s="12">
        <f t="shared" si="17"/>
        <v>2753.8800000000074</v>
      </c>
      <c r="H141" s="17">
        <f t="shared" si="12"/>
        <v>1.9689226319870339</v>
      </c>
      <c r="I141" s="18">
        <f t="shared" si="18"/>
        <v>1.0634033459118768</v>
      </c>
      <c r="J141" s="19">
        <f t="shared" si="14"/>
        <v>-3.1701672955938398E-2</v>
      </c>
      <c r="K141" s="15">
        <f t="shared" si="19"/>
        <v>1.0634033459118768</v>
      </c>
      <c r="L141" s="15">
        <f t="shared" si="13"/>
        <v>-2.1387908458122256E-3</v>
      </c>
    </row>
    <row r="142" spans="5:12" x14ac:dyDescent="0.25">
      <c r="E142" s="20">
        <f t="shared" si="15"/>
        <v>-1175.8100000000074</v>
      </c>
      <c r="F142" s="12">
        <f t="shared" si="16"/>
        <v>-399.18999999999255</v>
      </c>
      <c r="G142" s="12">
        <f t="shared" si="17"/>
        <v>2750.8100000000077</v>
      </c>
      <c r="H142" s="17">
        <f t="shared" si="12"/>
        <v>1.969366494341644</v>
      </c>
      <c r="I142" s="18">
        <f t="shared" si="18"/>
        <v>1.0636430733167774</v>
      </c>
      <c r="J142" s="19">
        <f t="shared" si="14"/>
        <v>-3.1821536658388716E-2</v>
      </c>
      <c r="K142" s="15">
        <f t="shared" si="19"/>
        <v>1.0636430733167774</v>
      </c>
      <c r="L142" s="15">
        <f t="shared" si="13"/>
        <v>-1.9164127892683912E-3</v>
      </c>
    </row>
    <row r="143" spans="5:12" x14ac:dyDescent="0.25">
      <c r="E143" s="20">
        <f t="shared" si="15"/>
        <v>-1172.7400000000075</v>
      </c>
      <c r="F143" s="12">
        <f t="shared" si="16"/>
        <v>-402.25999999999249</v>
      </c>
      <c r="G143" s="12">
        <f t="shared" si="17"/>
        <v>2747.7400000000075</v>
      </c>
      <c r="H143" s="17">
        <f t="shared" si="12"/>
        <v>1.9698007879026056</v>
      </c>
      <c r="I143" s="18">
        <f t="shared" si="18"/>
        <v>1.0638776326734185</v>
      </c>
      <c r="J143" s="19">
        <f t="shared" si="14"/>
        <v>-3.1938816336709253E-2</v>
      </c>
      <c r="K143" s="15">
        <f t="shared" si="19"/>
        <v>1.0638776326734185</v>
      </c>
      <c r="L143" s="15">
        <f t="shared" si="13"/>
        <v>-1.698828763380178E-3</v>
      </c>
    </row>
    <row r="144" spans="5:12" x14ac:dyDescent="0.25">
      <c r="E144" s="20">
        <f t="shared" si="15"/>
        <v>-1169.6700000000076</v>
      </c>
      <c r="F144" s="12">
        <f t="shared" si="16"/>
        <v>-405.32999999999242</v>
      </c>
      <c r="G144" s="12">
        <f t="shared" si="17"/>
        <v>2744.6700000000073</v>
      </c>
      <c r="H144" s="17">
        <f t="shared" si="12"/>
        <v>1.9702257804412362</v>
      </c>
      <c r="I144" s="18">
        <f t="shared" si="18"/>
        <v>1.0641071686034875</v>
      </c>
      <c r="J144" s="19">
        <f t="shared" si="14"/>
        <v>-3.2053584301743765E-2</v>
      </c>
      <c r="K144" s="15">
        <f t="shared" si="19"/>
        <v>1.0641071686034875</v>
      </c>
      <c r="L144" s="15">
        <f t="shared" si="13"/>
        <v>-1.4859046128981399E-3</v>
      </c>
    </row>
    <row r="145" spans="5:12" x14ac:dyDescent="0.25">
      <c r="E145" s="20">
        <f t="shared" si="15"/>
        <v>-1166.6000000000076</v>
      </c>
      <c r="F145" s="12">
        <f t="shared" si="16"/>
        <v>-408.39999999999236</v>
      </c>
      <c r="G145" s="12">
        <f t="shared" si="17"/>
        <v>2741.6000000000076</v>
      </c>
      <c r="H145" s="17">
        <f t="shared" si="12"/>
        <v>1.97064173056651</v>
      </c>
      <c r="I145" s="18">
        <f t="shared" si="18"/>
        <v>1.0643318207801464</v>
      </c>
      <c r="J145" s="19">
        <f t="shared" si="14"/>
        <v>-3.2165910390073216E-2</v>
      </c>
      <c r="K145" s="15">
        <f t="shared" si="19"/>
        <v>1.0643318207801464</v>
      </c>
      <c r="L145" s="15">
        <f t="shared" si="13"/>
        <v>-1.2775107729679266E-3</v>
      </c>
    </row>
    <row r="146" spans="5:12" x14ac:dyDescent="0.25">
      <c r="E146" s="20">
        <f t="shared" si="15"/>
        <v>-1163.5300000000077</v>
      </c>
      <c r="F146" s="12">
        <f t="shared" si="16"/>
        <v>-411.4699999999923</v>
      </c>
      <c r="G146" s="12">
        <f t="shared" si="17"/>
        <v>2738.5300000000079</v>
      </c>
      <c r="H146" s="17">
        <f t="shared" si="12"/>
        <v>1.9710488880925281</v>
      </c>
      <c r="I146" s="18">
        <f t="shared" si="18"/>
        <v>1.0645517241264977</v>
      </c>
      <c r="J146" s="19">
        <f t="shared" si="14"/>
        <v>-3.2275862063248839E-2</v>
      </c>
      <c r="K146" s="15">
        <f t="shared" si="19"/>
        <v>1.0645517241264977</v>
      </c>
      <c r="L146" s="15">
        <f t="shared" si="13"/>
        <v>-1.0735220850273657E-3</v>
      </c>
    </row>
    <row r="147" spans="5:12" x14ac:dyDescent="0.25">
      <c r="E147" s="20">
        <f t="shared" si="15"/>
        <v>-1160.4600000000078</v>
      </c>
      <c r="F147" s="12">
        <f t="shared" si="16"/>
        <v>-414.53999999999223</v>
      </c>
      <c r="G147" s="12">
        <f t="shared" si="17"/>
        <v>2735.4600000000078</v>
      </c>
      <c r="H147" s="17">
        <f t="shared" si="12"/>
        <v>1.9714474943892091</v>
      </c>
      <c r="I147" s="18">
        <f t="shared" si="18"/>
        <v>1.0647670090049921</v>
      </c>
      <c r="J147" s="19">
        <f t="shared" si="14"/>
        <v>-3.2383504502496052E-2</v>
      </c>
      <c r="K147" s="15">
        <f t="shared" si="19"/>
        <v>1.0647670090049921</v>
      </c>
      <c r="L147" s="15">
        <f t="shared" si="13"/>
        <v>-8.7381762110631638E-4</v>
      </c>
    </row>
    <row r="148" spans="5:12" x14ac:dyDescent="0.25">
      <c r="E148" s="20">
        <f t="shared" si="15"/>
        <v>-1157.3900000000078</v>
      </c>
      <c r="F148" s="12">
        <f t="shared" si="16"/>
        <v>-417.60999999999217</v>
      </c>
      <c r="G148" s="12">
        <f t="shared" si="17"/>
        <v>2732.3900000000076</v>
      </c>
      <c r="H148" s="17">
        <f t="shared" si="12"/>
        <v>1.9718377827170546</v>
      </c>
      <c r="I148" s="18">
        <f t="shared" si="18"/>
        <v>1.0649778013982323</v>
      </c>
      <c r="J148" s="19">
        <f t="shared" si="14"/>
        <v>-3.2488900699116141E-2</v>
      </c>
      <c r="K148" s="15">
        <f t="shared" si="19"/>
        <v>1.0649778013982323</v>
      </c>
      <c r="L148" s="15">
        <f t="shared" si="13"/>
        <v>-6.7828051610822893E-4</v>
      </c>
    </row>
    <row r="149" spans="5:12" x14ac:dyDescent="0.25">
      <c r="E149" s="20">
        <f t="shared" si="15"/>
        <v>-1154.3200000000079</v>
      </c>
      <c r="F149" s="12">
        <f t="shared" si="16"/>
        <v>-420.67999999999211</v>
      </c>
      <c r="G149" s="12">
        <f t="shared" si="17"/>
        <v>2729.3200000000079</v>
      </c>
      <c r="H149" s="17">
        <f t="shared" si="12"/>
        <v>1.9722199785467924</v>
      </c>
      <c r="I149" s="18">
        <f t="shared" si="18"/>
        <v>1.0651842230816106</v>
      </c>
      <c r="J149" s="19">
        <f t="shared" si="14"/>
        <v>-3.2592111540805324E-2</v>
      </c>
      <c r="K149" s="15">
        <f t="shared" si="19"/>
        <v>1.0651842230816106</v>
      </c>
      <c r="L149" s="15">
        <f t="shared" si="13"/>
        <v>-4.8679780766605271E-4</v>
      </c>
    </row>
    <row r="150" spans="5:12" x14ac:dyDescent="0.25">
      <c r="E150" s="20">
        <f t="shared" si="15"/>
        <v>-1151.250000000008</v>
      </c>
      <c r="F150" s="12">
        <f t="shared" si="16"/>
        <v>-423.74999999999204</v>
      </c>
      <c r="G150" s="12">
        <f t="shared" si="17"/>
        <v>2726.2500000000082</v>
      </c>
      <c r="H150" s="17">
        <f t="shared" si="12"/>
        <v>1.9725942998646597</v>
      </c>
      <c r="I150" s="18">
        <f t="shared" si="18"/>
        <v>1.0653863917881914</v>
      </c>
      <c r="J150" s="19">
        <f t="shared" si="14"/>
        <v>-3.2693195894095695E-2</v>
      </c>
      <c r="K150" s="15">
        <f t="shared" si="19"/>
        <v>1.0653863917881914</v>
      </c>
      <c r="L150" s="15">
        <f t="shared" si="13"/>
        <v>-2.9926028319303584E-4</v>
      </c>
    </row>
    <row r="151" spans="5:12" x14ac:dyDescent="0.25">
      <c r="E151" s="20">
        <f t="shared" si="15"/>
        <v>-1148.180000000008</v>
      </c>
      <c r="F151" s="12">
        <f t="shared" si="16"/>
        <v>-426.81999999999198</v>
      </c>
      <c r="G151" s="12">
        <f t="shared" si="17"/>
        <v>2723.180000000008</v>
      </c>
      <c r="H151" s="17">
        <f t="shared" si="12"/>
        <v>1.9729609574640483</v>
      </c>
      <c r="I151" s="18">
        <f t="shared" si="18"/>
        <v>1.0655844213662253</v>
      </c>
      <c r="J151" s="19">
        <f t="shared" si="14"/>
        <v>-3.2792210683112666E-2</v>
      </c>
      <c r="K151" s="15">
        <f t="shared" si="19"/>
        <v>1.0655844213662253</v>
      </c>
      <c r="L151" s="15">
        <f t="shared" si="13"/>
        <v>-1.1556233376736579E-4</v>
      </c>
    </row>
    <row r="152" spans="5:12" x14ac:dyDescent="0.25">
      <c r="E152" s="20">
        <f t="shared" si="15"/>
        <v>-1145.1100000000081</v>
      </c>
      <c r="F152" s="12">
        <f t="shared" si="16"/>
        <v>-429.88999999999191</v>
      </c>
      <c r="G152" s="12">
        <f t="shared" si="17"/>
        <v>2720.1100000000079</v>
      </c>
      <c r="H152" s="17">
        <f t="shared" si="12"/>
        <v>1.973320155224187</v>
      </c>
      <c r="I152" s="18">
        <f t="shared" si="18"/>
        <v>1.0657784219296655</v>
      </c>
      <c r="J152" s="19">
        <f t="shared" si="14"/>
        <v>-3.2889210964832771E-2</v>
      </c>
      <c r="K152" s="15">
        <f t="shared" si="19"/>
        <v>1.0657784219296655</v>
      </c>
      <c r="L152" s="15">
        <f t="shared" si="13"/>
        <v>6.4398185490432275E-5</v>
      </c>
    </row>
    <row r="153" spans="5:12" x14ac:dyDescent="0.25">
      <c r="E153" s="20">
        <f t="shared" si="15"/>
        <v>-1142.0400000000081</v>
      </c>
      <c r="F153" s="12">
        <f t="shared" si="16"/>
        <v>-432.95999999999185</v>
      </c>
      <c r="G153" s="12">
        <f t="shared" si="17"/>
        <v>2717.0400000000081</v>
      </c>
      <c r="H153" s="17">
        <f t="shared" ref="H153:H216" si="20">($G153/($B$6^2+$G153^2)^0.5-$F153/($B$6^2+$F153^2)^0.5)</f>
        <v>1.9736720903765068</v>
      </c>
      <c r="I153" s="18">
        <f t="shared" si="18"/>
        <v>1.0659685000020289</v>
      </c>
      <c r="J153" s="19">
        <f t="shared" si="14"/>
        <v>-3.2984250001014459E-2</v>
      </c>
      <c r="K153" s="15">
        <f t="shared" si="19"/>
        <v>1.0659685000020289</v>
      </c>
      <c r="L153" s="15">
        <f t="shared" ref="L153:L216" si="21">(I153-$K$1030)/($K$1029)-$K$1032</f>
        <v>2.4072008886766999E-4</v>
      </c>
    </row>
    <row r="154" spans="5:12" x14ac:dyDescent="0.25">
      <c r="E154" s="20">
        <f t="shared" si="15"/>
        <v>-1138.9700000000082</v>
      </c>
      <c r="F154" s="12">
        <f t="shared" si="16"/>
        <v>-436.02999999999179</v>
      </c>
      <c r="G154" s="12">
        <f t="shared" si="17"/>
        <v>2713.9700000000084</v>
      </c>
      <c r="H154" s="17">
        <f t="shared" si="20"/>
        <v>1.9740169537592958</v>
      </c>
      <c r="I154" s="18">
        <f t="shared" si="18"/>
        <v>1.0661547586539344</v>
      </c>
      <c r="J154" s="19">
        <f t="shared" ref="J154:J217" si="22">(1-I154)/2</f>
        <v>-3.3077379326967193E-2</v>
      </c>
      <c r="K154" s="15">
        <f t="shared" si="19"/>
        <v>1.0661547586539344</v>
      </c>
      <c r="L154" s="15">
        <f t="shared" si="21"/>
        <v>4.1349898764389027E-4</v>
      </c>
    </row>
    <row r="155" spans="5:12" x14ac:dyDescent="0.25">
      <c r="E155" s="20">
        <f t="shared" ref="E155:E218" si="23">E154-0.002*$E$25</f>
        <v>-1135.9000000000083</v>
      </c>
      <c r="F155" s="12">
        <f t="shared" ref="F155:F218" si="24">-E155-($B$5/2)</f>
        <v>-439.09999999999172</v>
      </c>
      <c r="G155" s="12">
        <f t="shared" ref="G155:G218" si="25">-E155+($B$5/2)</f>
        <v>2710.9000000000083</v>
      </c>
      <c r="H155" s="17">
        <f t="shared" si="20"/>
        <v>1.9743549300612182</v>
      </c>
      <c r="I155" s="18">
        <f t="shared" ref="I155:I218" si="26">H155/MAX(H$25:H$65)</f>
        <v>1.0663372976346259</v>
      </c>
      <c r="J155" s="19">
        <f t="shared" si="22"/>
        <v>-3.3168648817312962E-2</v>
      </c>
      <c r="K155" s="15">
        <f t="shared" ref="K155:K218" si="27">IF(E155&gt;=(-$B$7/2),I155,"")</f>
        <v>1.0663372976346259</v>
      </c>
      <c r="L155" s="15">
        <f t="shared" si="21"/>
        <v>5.8282741209541265E-4</v>
      </c>
    </row>
    <row r="156" spans="5:12" x14ac:dyDescent="0.25">
      <c r="E156" s="20">
        <f t="shared" si="23"/>
        <v>-1132.8300000000083</v>
      </c>
      <c r="F156" s="12">
        <f t="shared" si="24"/>
        <v>-442.16999999999166</v>
      </c>
      <c r="G156" s="12">
        <f t="shared" si="25"/>
        <v>2707.8300000000081</v>
      </c>
      <c r="H156" s="17">
        <f t="shared" si="20"/>
        <v>1.9746861980542429</v>
      </c>
      <c r="I156" s="18">
        <f t="shared" si="26"/>
        <v>1.0665162134977753</v>
      </c>
      <c r="J156" s="19">
        <f t="shared" si="22"/>
        <v>-3.3258106748887628E-2</v>
      </c>
      <c r="K156" s="15">
        <f t="shared" si="27"/>
        <v>1.0665162134977753</v>
      </c>
      <c r="L156" s="15">
        <f t="shared" si="21"/>
        <v>7.4879492819355034E-4</v>
      </c>
    </row>
    <row r="157" spans="5:12" x14ac:dyDescent="0.25">
      <c r="E157" s="20">
        <f t="shared" si="23"/>
        <v>-1129.7600000000084</v>
      </c>
      <c r="F157" s="12">
        <f t="shared" si="24"/>
        <v>-445.2399999999916</v>
      </c>
      <c r="G157" s="12">
        <f t="shared" si="25"/>
        <v>2704.7600000000084</v>
      </c>
      <c r="H157" s="17">
        <f t="shared" si="20"/>
        <v>1.975010930816494</v>
      </c>
      <c r="I157" s="18">
        <f t="shared" si="26"/>
        <v>1.0666915997218425</v>
      </c>
      <c r="J157" s="19">
        <f t="shared" si="22"/>
        <v>-3.3345799860921232E-2</v>
      </c>
      <c r="K157" s="15">
        <f t="shared" si="27"/>
        <v>1.0666915997218425</v>
      </c>
      <c r="L157" s="15">
        <f t="shared" si="21"/>
        <v>9.1148824925458248E-4</v>
      </c>
    </row>
    <row r="158" spans="5:12" x14ac:dyDescent="0.25">
      <c r="E158" s="20">
        <f t="shared" si="23"/>
        <v>-1126.6900000000085</v>
      </c>
      <c r="F158" s="12">
        <f t="shared" si="24"/>
        <v>-448.30999999999153</v>
      </c>
      <c r="G158" s="12">
        <f t="shared" si="25"/>
        <v>2701.6900000000087</v>
      </c>
      <c r="H158" s="17">
        <f t="shared" si="20"/>
        <v>1.975329295945512</v>
      </c>
      <c r="I158" s="18">
        <f t="shared" si="26"/>
        <v>1.0668635468252581</v>
      </c>
      <c r="J158" s="19">
        <f t="shared" si="22"/>
        <v>-3.343177341262904E-2</v>
      </c>
      <c r="K158" s="15">
        <f t="shared" si="27"/>
        <v>1.0668635468252581</v>
      </c>
      <c r="L158" s="15">
        <f t="shared" si="21"/>
        <v>1.0709913427859839E-3</v>
      </c>
    </row>
    <row r="159" spans="5:12" x14ac:dyDescent="0.25">
      <c r="E159" s="20">
        <f t="shared" si="23"/>
        <v>-1123.6200000000085</v>
      </c>
      <c r="F159" s="12">
        <f t="shared" si="24"/>
        <v>-451.37999999999147</v>
      </c>
      <c r="G159" s="12">
        <f t="shared" si="25"/>
        <v>2698.6200000000085</v>
      </c>
      <c r="H159" s="17">
        <f t="shared" si="20"/>
        <v>1.9756414557623874</v>
      </c>
      <c r="I159" s="18">
        <f t="shared" si="26"/>
        <v>1.0670321424766724</v>
      </c>
      <c r="J159" s="19">
        <f t="shared" si="22"/>
        <v>-3.351607123833622E-2</v>
      </c>
      <c r="K159" s="15">
        <f t="shared" si="27"/>
        <v>1.0670321424766724</v>
      </c>
      <c r="L159" s="15">
        <f t="shared" si="21"/>
        <v>1.2273855327569107E-3</v>
      </c>
    </row>
    <row r="160" spans="5:12" x14ac:dyDescent="0.25">
      <c r="E160" s="20">
        <f t="shared" si="23"/>
        <v>-1120.5500000000086</v>
      </c>
      <c r="F160" s="12">
        <f t="shared" si="24"/>
        <v>-454.44999999999141</v>
      </c>
      <c r="G160" s="12">
        <f t="shared" si="25"/>
        <v>2695.5500000000084</v>
      </c>
      <c r="H160" s="17">
        <f t="shared" si="20"/>
        <v>1.9759475675072009</v>
      </c>
      <c r="I160" s="18">
        <f t="shared" si="26"/>
        <v>1.0671974716005137</v>
      </c>
      <c r="J160" s="19">
        <f t="shared" si="22"/>
        <v>-3.3598735800256851E-2</v>
      </c>
      <c r="K160" s="15">
        <f t="shared" si="27"/>
        <v>1.0671974716005137</v>
      </c>
      <c r="L160" s="15">
        <f t="shared" si="21"/>
        <v>1.3807495975168577E-3</v>
      </c>
    </row>
    <row r="161" spans="5:12" x14ac:dyDescent="0.25">
      <c r="E161" s="20">
        <f t="shared" si="23"/>
        <v>-1117.4800000000087</v>
      </c>
      <c r="F161" s="12">
        <f t="shared" si="24"/>
        <v>-457.51999999999134</v>
      </c>
      <c r="G161" s="12">
        <f t="shared" si="25"/>
        <v>2692.4800000000087</v>
      </c>
      <c r="H161" s="17">
        <f t="shared" si="20"/>
        <v>1.9762477835261896</v>
      </c>
      <c r="I161" s="18">
        <f t="shared" si="26"/>
        <v>1.0673596164780739</v>
      </c>
      <c r="J161" s="19">
        <f t="shared" si="22"/>
        <v>-3.3679808239036935E-2</v>
      </c>
      <c r="K161" s="15">
        <f t="shared" si="27"/>
        <v>1.0673596164780739</v>
      </c>
      <c r="L161" s="15">
        <f t="shared" si="21"/>
        <v>1.5311598635659694E-3</v>
      </c>
    </row>
    <row r="162" spans="5:12" x14ac:dyDescent="0.25">
      <c r="E162" s="20">
        <f t="shared" si="23"/>
        <v>-1114.4100000000087</v>
      </c>
      <c r="F162" s="12">
        <f t="shared" si="24"/>
        <v>-460.58999999999128</v>
      </c>
      <c r="G162" s="12">
        <f t="shared" si="25"/>
        <v>2689.4100000000089</v>
      </c>
      <c r="H162" s="17">
        <f t="shared" si="20"/>
        <v>1.9765422514510256</v>
      </c>
      <c r="I162" s="18">
        <f t="shared" si="26"/>
        <v>1.0675186568443367</v>
      </c>
      <c r="J162" s="19">
        <f t="shared" si="22"/>
        <v>-3.3759328422168333E-2</v>
      </c>
      <c r="K162" s="15">
        <f t="shared" si="27"/>
        <v>1.0675186568443367</v>
      </c>
      <c r="L162" s="15">
        <f t="shared" si="21"/>
        <v>1.6786902953753804E-3</v>
      </c>
    </row>
    <row r="163" spans="5:12" x14ac:dyDescent="0.25">
      <c r="E163" s="20">
        <f t="shared" si="23"/>
        <v>-1111.3400000000088</v>
      </c>
      <c r="F163" s="12">
        <f t="shared" si="24"/>
        <v>-463.65999999999121</v>
      </c>
      <c r="G163" s="12">
        <f t="shared" si="25"/>
        <v>2686.3400000000088</v>
      </c>
      <c r="H163" s="17">
        <f t="shared" si="20"/>
        <v>1.9768311143705803</v>
      </c>
      <c r="I163" s="18">
        <f t="shared" si="26"/>
        <v>1.0676746699807464</v>
      </c>
      <c r="J163" s="19">
        <f t="shared" si="22"/>
        <v>-3.3837334990373225E-2</v>
      </c>
      <c r="K163" s="15">
        <f t="shared" si="27"/>
        <v>1.0676746699807464</v>
      </c>
      <c r="L163" s="15">
        <f t="shared" si="21"/>
        <v>1.8234125814423248E-3</v>
      </c>
    </row>
    <row r="164" spans="5:12" x14ac:dyDescent="0.25">
      <c r="E164" s="20">
        <f t="shared" si="23"/>
        <v>-1108.2700000000088</v>
      </c>
      <c r="F164" s="12">
        <f t="shared" si="24"/>
        <v>-466.72999999999115</v>
      </c>
      <c r="G164" s="12">
        <f t="shared" si="25"/>
        <v>2683.2700000000086</v>
      </c>
      <c r="H164" s="17">
        <f t="shared" si="20"/>
        <v>1.9771145109955321</v>
      </c>
      <c r="I164" s="18">
        <f t="shared" si="26"/>
        <v>1.0678277308041113</v>
      </c>
      <c r="J164" s="19">
        <f t="shared" si="22"/>
        <v>-3.3913865402055654E-2</v>
      </c>
      <c r="K164" s="15">
        <f t="shared" si="27"/>
        <v>1.0678277308041113</v>
      </c>
      <c r="L164" s="15">
        <f t="shared" si="21"/>
        <v>1.9653962167592159E-3</v>
      </c>
    </row>
    <row r="165" spans="5:12" x14ac:dyDescent="0.25">
      <c r="E165" s="20">
        <f t="shared" si="23"/>
        <v>-1105.2000000000089</v>
      </c>
      <c r="F165" s="12">
        <f t="shared" si="24"/>
        <v>-469.79999999999109</v>
      </c>
      <c r="G165" s="12">
        <f t="shared" si="25"/>
        <v>2680.2000000000089</v>
      </c>
      <c r="H165" s="17">
        <f t="shared" si="20"/>
        <v>1.9773925758161441</v>
      </c>
      <c r="I165" s="18">
        <f t="shared" si="26"/>
        <v>1.0679779119518189</v>
      </c>
      <c r="J165" s="19">
        <f t="shared" si="22"/>
        <v>-3.3988955975909452E-2</v>
      </c>
      <c r="K165" s="15">
        <f t="shared" si="27"/>
        <v>1.0679779119518189</v>
      </c>
      <c r="L165" s="15">
        <f t="shared" si="21"/>
        <v>2.1047085818623225E-3</v>
      </c>
    </row>
    <row r="166" spans="5:12" x14ac:dyDescent="0.25">
      <c r="E166" s="20">
        <f t="shared" si="23"/>
        <v>-1102.130000000009</v>
      </c>
      <c r="F166" s="12">
        <f t="shared" si="24"/>
        <v>-472.86999999999102</v>
      </c>
      <c r="G166" s="12">
        <f t="shared" si="25"/>
        <v>2677.1300000000092</v>
      </c>
      <c r="H166" s="17">
        <f t="shared" si="20"/>
        <v>1.9776654392535331</v>
      </c>
      <c r="I166" s="18">
        <f t="shared" si="26"/>
        <v>1.0681252838635347</v>
      </c>
      <c r="J166" s="19">
        <f t="shared" si="22"/>
        <v>-3.4062641931767335E-2</v>
      </c>
      <c r="K166" s="15">
        <f t="shared" si="27"/>
        <v>1.0681252838635347</v>
      </c>
      <c r="L166" s="15">
        <f t="shared" si="21"/>
        <v>2.2414150186173733E-3</v>
      </c>
    </row>
    <row r="167" spans="5:12" x14ac:dyDescent="0.25">
      <c r="E167" s="20">
        <f t="shared" si="23"/>
        <v>-1099.060000000009</v>
      </c>
      <c r="F167" s="12">
        <f t="shared" si="24"/>
        <v>-475.93999999999096</v>
      </c>
      <c r="G167" s="12">
        <f t="shared" si="25"/>
        <v>2674.060000000009</v>
      </c>
      <c r="H167" s="17">
        <f t="shared" si="20"/>
        <v>1.9779332278047319</v>
      </c>
      <c r="I167" s="18">
        <f t="shared" si="26"/>
        <v>1.0682699148595503</v>
      </c>
      <c r="J167" s="19">
        <f t="shared" si="22"/>
        <v>-3.4134957429775126E-2</v>
      </c>
      <c r="K167" s="15">
        <f t="shared" si="27"/>
        <v>1.0682699148595503</v>
      </c>
      <c r="L167" s="15">
        <f t="shared" si="21"/>
        <v>2.3755789028978361E-3</v>
      </c>
    </row>
    <row r="168" spans="5:12" x14ac:dyDescent="0.25">
      <c r="E168" s="20">
        <f t="shared" si="23"/>
        <v>-1095.9900000000091</v>
      </c>
      <c r="F168" s="12">
        <f t="shared" si="24"/>
        <v>-479.0099999999909</v>
      </c>
      <c r="G168" s="12">
        <f t="shared" si="25"/>
        <v>2670.9900000000089</v>
      </c>
      <c r="H168" s="17">
        <f t="shared" si="20"/>
        <v>1.9781960641818277</v>
      </c>
      <c r="I168" s="18">
        <f t="shared" si="26"/>
        <v>1.0684118712159303</v>
      </c>
      <c r="J168" s="19">
        <f t="shared" si="22"/>
        <v>-3.4205935607965143E-2</v>
      </c>
      <c r="K168" s="15">
        <f t="shared" si="27"/>
        <v>1.0684118712159303</v>
      </c>
      <c r="L168" s="15">
        <f t="shared" si="21"/>
        <v>2.5072617142932237E-3</v>
      </c>
    </row>
    <row r="169" spans="5:12" x14ac:dyDescent="0.25">
      <c r="E169" s="20">
        <f t="shared" si="23"/>
        <v>-1092.9200000000092</v>
      </c>
      <c r="F169" s="12">
        <f t="shared" si="24"/>
        <v>-482.07999999999083</v>
      </c>
      <c r="G169" s="12">
        <f t="shared" si="25"/>
        <v>2667.9200000000092</v>
      </c>
      <c r="H169" s="17">
        <f t="shared" si="20"/>
        <v>1.9784540674454476</v>
      </c>
      <c r="I169" s="18">
        <f t="shared" si="26"/>
        <v>1.0685512172366078</v>
      </c>
      <c r="J169" s="19">
        <f t="shared" si="22"/>
        <v>-3.4275608618303921E-2</v>
      </c>
      <c r="K169" s="15">
        <f t="shared" si="27"/>
        <v>1.0685512172366078</v>
      </c>
      <c r="L169" s="15">
        <f t="shared" si="21"/>
        <v>2.6365231029869193E-3</v>
      </c>
    </row>
    <row r="170" spans="5:12" x14ac:dyDescent="0.25">
      <c r="E170" s="20">
        <f t="shared" si="23"/>
        <v>-1089.8500000000092</v>
      </c>
      <c r="F170" s="12">
        <f t="shared" si="24"/>
        <v>-485.14999999999077</v>
      </c>
      <c r="G170" s="12">
        <f t="shared" si="25"/>
        <v>2664.8500000000095</v>
      </c>
      <c r="H170" s="17">
        <f t="shared" si="20"/>
        <v>1.9787073531328534</v>
      </c>
      <c r="I170" s="18">
        <f t="shared" si="26"/>
        <v>1.0686880153225677</v>
      </c>
      <c r="J170" s="19">
        <f t="shared" si="22"/>
        <v>-3.4344007661283871E-2</v>
      </c>
      <c r="K170" s="15">
        <f t="shared" si="27"/>
        <v>1.0686880153225677</v>
      </c>
      <c r="L170" s="15">
        <f t="shared" si="21"/>
        <v>2.7634209539326125E-3</v>
      </c>
    </row>
    <row r="171" spans="5:12" x14ac:dyDescent="0.25">
      <c r="E171" s="20">
        <f t="shared" si="23"/>
        <v>-1086.7800000000093</v>
      </c>
      <c r="F171" s="12">
        <f t="shared" si="24"/>
        <v>-488.2199999999907</v>
      </c>
      <c r="G171" s="12">
        <f t="shared" si="25"/>
        <v>2661.7800000000093</v>
      </c>
      <c r="H171" s="17">
        <f t="shared" si="20"/>
        <v>1.9789560333808822</v>
      </c>
      <c r="I171" s="18">
        <f t="shared" si="26"/>
        <v>1.0688223260382455</v>
      </c>
      <c r="J171" s="19">
        <f t="shared" si="22"/>
        <v>-3.4411163019122726E-2</v>
      </c>
      <c r="K171" s="15">
        <f t="shared" si="27"/>
        <v>1.0688223260382455</v>
      </c>
      <c r="L171" s="15">
        <f t="shared" si="21"/>
        <v>2.8880114484478338E-3</v>
      </c>
    </row>
    <row r="172" spans="5:12" x14ac:dyDescent="0.25">
      <c r="E172" s="20">
        <f t="shared" si="23"/>
        <v>-1083.7100000000094</v>
      </c>
      <c r="F172" s="12">
        <f t="shared" si="24"/>
        <v>-491.28999999999064</v>
      </c>
      <c r="G172" s="12">
        <f t="shared" si="25"/>
        <v>2658.7100000000091</v>
      </c>
      <c r="H172" s="17">
        <f t="shared" si="20"/>
        <v>1.9792002170439731</v>
      </c>
      <c r="I172" s="18">
        <f t="shared" si="26"/>
        <v>1.0689542081752728</v>
      </c>
      <c r="J172" s="19">
        <f t="shared" si="22"/>
        <v>-3.4477104087636379E-2</v>
      </c>
      <c r="K172" s="15">
        <f t="shared" si="27"/>
        <v>1.0689542081752728</v>
      </c>
      <c r="L172" s="15">
        <f t="shared" si="21"/>
        <v>3.0103491233462697E-3</v>
      </c>
    </row>
    <row r="173" spans="5:12" x14ac:dyDescent="0.25">
      <c r="E173" s="20">
        <f t="shared" si="23"/>
        <v>-1080.6400000000094</v>
      </c>
      <c r="F173" s="12">
        <f t="shared" si="24"/>
        <v>-494.35999999999058</v>
      </c>
      <c r="G173" s="12">
        <f t="shared" si="25"/>
        <v>2655.6400000000094</v>
      </c>
      <c r="H173" s="17">
        <f t="shared" si="20"/>
        <v>1.9794400098074958</v>
      </c>
      <c r="I173" s="18">
        <f t="shared" si="26"/>
        <v>1.0690837188136861</v>
      </c>
      <c r="J173" s="19">
        <f t="shared" si="22"/>
        <v>-3.4541859406843067E-2</v>
      </c>
      <c r="K173" s="15">
        <f t="shared" si="27"/>
        <v>1.0690837188136861</v>
      </c>
      <c r="L173" s="15">
        <f t="shared" si="21"/>
        <v>3.130486927716428E-3</v>
      </c>
    </row>
    <row r="174" spans="5:12" x14ac:dyDescent="0.25">
      <c r="E174" s="20">
        <f t="shared" si="23"/>
        <v>-1077.5700000000095</v>
      </c>
      <c r="F174" s="12">
        <f t="shared" si="24"/>
        <v>-497.42999999999051</v>
      </c>
      <c r="G174" s="12">
        <f t="shared" si="25"/>
        <v>2652.5700000000097</v>
      </c>
      <c r="H174" s="17">
        <f t="shared" si="20"/>
        <v>1.9796755142965916</v>
      </c>
      <c r="I174" s="18">
        <f t="shared" si="26"/>
        <v>1.0692109133807115</v>
      </c>
      <c r="J174" s="19">
        <f t="shared" si="22"/>
        <v>-3.4605456690355751E-2</v>
      </c>
      <c r="K174" s="15">
        <f t="shared" si="27"/>
        <v>1.0692109133807115</v>
      </c>
      <c r="L174" s="15">
        <f t="shared" si="21"/>
        <v>3.248476277452058E-3</v>
      </c>
    </row>
    <row r="175" spans="5:12" x14ac:dyDescent="0.25">
      <c r="E175" s="20">
        <f t="shared" si="23"/>
        <v>-1074.5000000000095</v>
      </c>
      <c r="F175" s="12">
        <f t="shared" si="24"/>
        <v>-500.49999999999045</v>
      </c>
      <c r="G175" s="12">
        <f t="shared" si="25"/>
        <v>2649.5000000000095</v>
      </c>
      <c r="H175" s="17">
        <f t="shared" si="20"/>
        <v>1.9799068301807274</v>
      </c>
      <c r="I175" s="18">
        <f t="shared" si="26"/>
        <v>1.0693358457072317</v>
      </c>
      <c r="J175" s="19">
        <f t="shared" si="22"/>
        <v>-3.4667922853615862E-2</v>
      </c>
      <c r="K175" s="15">
        <f t="shared" si="27"/>
        <v>1.0693358457072317</v>
      </c>
      <c r="L175" s="15">
        <f t="shared" si="21"/>
        <v>3.364367107633038E-3</v>
      </c>
    </row>
    <row r="176" spans="5:12" x14ac:dyDescent="0.25">
      <c r="E176" s="20">
        <f t="shared" si="23"/>
        <v>-1071.4300000000096</v>
      </c>
      <c r="F176" s="12">
        <f t="shared" si="24"/>
        <v>-503.56999999999039</v>
      </c>
      <c r="G176" s="12">
        <f t="shared" si="25"/>
        <v>2646.4300000000094</v>
      </c>
      <c r="H176" s="17">
        <f t="shared" si="20"/>
        <v>1.9801340542741521</v>
      </c>
      <c r="I176" s="18">
        <f t="shared" si="26"/>
        <v>1.0694585680820443</v>
      </c>
      <c r="J176" s="19">
        <f t="shared" si="22"/>
        <v>-3.4729284041022157E-2</v>
      </c>
      <c r="K176" s="15">
        <f t="shared" si="27"/>
        <v>1.0694585680820443</v>
      </c>
      <c r="L176" s="15">
        <f t="shared" si="21"/>
        <v>3.4782079228563925E-3</v>
      </c>
    </row>
    <row r="177" spans="5:12" x14ac:dyDescent="0.25">
      <c r="E177" s="20">
        <f t="shared" si="23"/>
        <v>-1068.3600000000097</v>
      </c>
      <c r="F177" s="12">
        <f t="shared" si="24"/>
        <v>-506.63999999999032</v>
      </c>
      <c r="G177" s="12">
        <f t="shared" si="25"/>
        <v>2643.3600000000097</v>
      </c>
      <c r="H177" s="17">
        <f t="shared" si="20"/>
        <v>1.9803572806324357</v>
      </c>
      <c r="I177" s="18">
        <f t="shared" si="26"/>
        <v>1.0695791313040002</v>
      </c>
      <c r="J177" s="19">
        <f t="shared" si="22"/>
        <v>-3.4789565652000087E-2</v>
      </c>
      <c r="K177" s="15">
        <f t="shared" si="27"/>
        <v>1.0695791313040002</v>
      </c>
      <c r="L177" s="15">
        <f t="shared" si="21"/>
        <v>3.5900458456016877E-3</v>
      </c>
    </row>
    <row r="178" spans="5:12" x14ac:dyDescent="0.25">
      <c r="E178" s="20">
        <f t="shared" si="23"/>
        <v>-1065.2900000000097</v>
      </c>
      <c r="F178" s="12">
        <f t="shared" si="24"/>
        <v>-509.70999999999026</v>
      </c>
      <c r="G178" s="12">
        <f t="shared" si="25"/>
        <v>2640.29000000001</v>
      </c>
      <c r="H178" s="17">
        <f t="shared" si="20"/>
        <v>1.9805766006452605</v>
      </c>
      <c r="I178" s="18">
        <f t="shared" si="26"/>
        <v>1.0696975847321211</v>
      </c>
      <c r="J178" s="19">
        <f t="shared" si="22"/>
        <v>-3.4848792366060533E-2</v>
      </c>
      <c r="K178" s="15">
        <f t="shared" si="27"/>
        <v>1.0696975847321211</v>
      </c>
      <c r="L178" s="15">
        <f t="shared" si="21"/>
        <v>3.6999266627214342E-3</v>
      </c>
    </row>
    <row r="179" spans="5:12" x14ac:dyDescent="0.25">
      <c r="E179" s="20">
        <f t="shared" si="23"/>
        <v>-1062.2200000000098</v>
      </c>
      <c r="F179" s="12">
        <f t="shared" si="24"/>
        <v>-512.7799999999902</v>
      </c>
      <c r="G179" s="12">
        <f t="shared" si="25"/>
        <v>2637.2200000000098</v>
      </c>
      <c r="H179" s="17">
        <f t="shared" si="20"/>
        <v>1.9807921031256326</v>
      </c>
      <c r="I179" s="18">
        <f t="shared" si="26"/>
        <v>1.0698139763337802</v>
      </c>
      <c r="J179" s="19">
        <f t="shared" si="22"/>
        <v>-3.4906988166890085E-2</v>
      </c>
      <c r="K179" s="15">
        <f t="shared" si="27"/>
        <v>1.0698139763337802</v>
      </c>
      <c r="L179" s="15">
        <f t="shared" si="21"/>
        <v>3.8078948701347846E-3</v>
      </c>
    </row>
    <row r="180" spans="5:12" x14ac:dyDescent="0.25">
      <c r="E180" s="20">
        <f t="shared" si="23"/>
        <v>-1059.1500000000099</v>
      </c>
      <c r="F180" s="12">
        <f t="shared" si="24"/>
        <v>-515.84999999999013</v>
      </c>
      <c r="G180" s="12">
        <f t="shared" si="25"/>
        <v>2634.1500000000096</v>
      </c>
      <c r="H180" s="17">
        <f t="shared" si="20"/>
        <v>1.9810038743956637</v>
      </c>
      <c r="I180" s="18">
        <f t="shared" si="26"/>
        <v>1.0699283527310344</v>
      </c>
      <c r="J180" s="19">
        <f t="shared" si="22"/>
        <v>-3.4964176365517186E-2</v>
      </c>
      <c r="K180" s="15">
        <f t="shared" si="27"/>
        <v>1.0699283527310344</v>
      </c>
      <c r="L180" s="15">
        <f t="shared" si="21"/>
        <v>3.9139937158066736E-3</v>
      </c>
    </row>
    <row r="181" spans="5:12" x14ac:dyDescent="0.25">
      <c r="E181" s="20">
        <f t="shared" si="23"/>
        <v>-1056.0800000000099</v>
      </c>
      <c r="F181" s="12">
        <f t="shared" si="24"/>
        <v>-518.91999999999007</v>
      </c>
      <c r="G181" s="12">
        <f t="shared" si="25"/>
        <v>2631.0800000000099</v>
      </c>
      <c r="H181" s="17">
        <f t="shared" si="20"/>
        <v>1.9812119983690759</v>
      </c>
      <c r="I181" s="18">
        <f t="shared" si="26"/>
        <v>1.0700407592451835</v>
      </c>
      <c r="J181" s="19">
        <f t="shared" si="22"/>
        <v>-3.5020379622591746E-2</v>
      </c>
      <c r="K181" s="15">
        <f t="shared" si="27"/>
        <v>1.0700407592451835</v>
      </c>
      <c r="L181" s="15">
        <f t="shared" si="21"/>
        <v>4.0182652410822653E-3</v>
      </c>
    </row>
    <row r="182" spans="5:12" x14ac:dyDescent="0.25">
      <c r="E182" s="20">
        <f t="shared" si="23"/>
        <v>-1053.01000000001</v>
      </c>
      <c r="F182" s="12">
        <f t="shared" si="24"/>
        <v>-521.98999999999</v>
      </c>
      <c r="G182" s="12">
        <f t="shared" si="25"/>
        <v>2628.0100000000102</v>
      </c>
      <c r="H182" s="17">
        <f t="shared" si="20"/>
        <v>1.981416556630565</v>
      </c>
      <c r="I182" s="18">
        <f t="shared" si="26"/>
        <v>1.0701512399396342</v>
      </c>
      <c r="J182" s="19">
        <f t="shared" si="22"/>
        <v>-3.5075619969817118E-2</v>
      </c>
      <c r="K182" s="15">
        <f t="shared" si="27"/>
        <v>1.0701512399396342</v>
      </c>
      <c r="L182" s="15">
        <f t="shared" si="21"/>
        <v>4.1207503204487763E-3</v>
      </c>
    </row>
    <row r="183" spans="5:12" x14ac:dyDescent="0.25">
      <c r="E183" s="20">
        <f t="shared" si="23"/>
        <v>-1049.9400000000101</v>
      </c>
      <c r="F183" s="12">
        <f t="shared" si="24"/>
        <v>-525.05999999998994</v>
      </c>
      <c r="G183" s="12">
        <f t="shared" si="25"/>
        <v>2624.9400000000101</v>
      </c>
      <c r="H183" s="17">
        <f t="shared" si="20"/>
        <v>1.9816176285121654</v>
      </c>
      <c r="I183" s="18">
        <f t="shared" si="26"/>
        <v>1.0702598376611439</v>
      </c>
      <c r="J183" s="19">
        <f t="shared" si="22"/>
        <v>-3.5129918830571927E-2</v>
      </c>
      <c r="K183" s="15">
        <f t="shared" si="27"/>
        <v>1.0702598376611439</v>
      </c>
      <c r="L183" s="15">
        <f t="shared" si="21"/>
        <v>4.2214886997942961E-3</v>
      </c>
    </row>
    <row r="184" spans="5:12" x14ac:dyDescent="0.25">
      <c r="E184" s="20">
        <f t="shared" si="23"/>
        <v>-1046.8700000000101</v>
      </c>
      <c r="F184" s="12">
        <f t="shared" si="24"/>
        <v>-528.12999999998988</v>
      </c>
      <c r="G184" s="12">
        <f t="shared" si="25"/>
        <v>2621.8700000000099</v>
      </c>
      <c r="H184" s="17">
        <f t="shared" si="20"/>
        <v>1.9818152911667299</v>
      </c>
      <c r="I184" s="18">
        <f t="shared" si="26"/>
        <v>1.0703665940795073</v>
      </c>
      <c r="J184" s="19">
        <f t="shared" si="22"/>
        <v>-3.5183297039753647E-2</v>
      </c>
      <c r="K184" s="15">
        <f t="shared" si="27"/>
        <v>1.0703665940795073</v>
      </c>
      <c r="L184" s="15">
        <f t="shared" si="21"/>
        <v>4.3205190332227267E-3</v>
      </c>
    </row>
    <row r="185" spans="5:12" x14ac:dyDescent="0.25">
      <c r="E185" s="20">
        <f t="shared" si="23"/>
        <v>-1043.8000000000102</v>
      </c>
      <c r="F185" s="12">
        <f t="shared" si="24"/>
        <v>-531.19999999998981</v>
      </c>
      <c r="G185" s="12">
        <f t="shared" si="25"/>
        <v>2618.8000000000102</v>
      </c>
      <c r="H185" s="17">
        <f t="shared" si="20"/>
        <v>1.9820096196386656</v>
      </c>
      <c r="I185" s="18">
        <f t="shared" si="26"/>
        <v>1.0704715497257604</v>
      </c>
      <c r="J185" s="19">
        <f t="shared" si="22"/>
        <v>-3.5235774862880209E-2</v>
      </c>
      <c r="K185" s="15">
        <f t="shared" si="27"/>
        <v>1.0704715497257604</v>
      </c>
      <c r="L185" s="15">
        <f t="shared" si="21"/>
        <v>4.4178789184921904E-3</v>
      </c>
    </row>
    <row r="186" spans="5:12" x14ac:dyDescent="0.25">
      <c r="E186" s="20">
        <f t="shared" si="23"/>
        <v>-1040.7300000000103</v>
      </c>
      <c r="F186" s="12">
        <f t="shared" si="24"/>
        <v>-534.26999999998975</v>
      </c>
      <c r="G186" s="12">
        <f t="shared" si="25"/>
        <v>2615.7300000000105</v>
      </c>
      <c r="H186" s="17">
        <f t="shared" si="20"/>
        <v>1.9822006869320234</v>
      </c>
      <c r="I186" s="18">
        <f t="shared" si="26"/>
        <v>1.0705747440289546</v>
      </c>
      <c r="J186" s="19">
        <f t="shared" si="22"/>
        <v>-3.5287372014477292E-2</v>
      </c>
      <c r="K186" s="15">
        <f t="shared" si="27"/>
        <v>1.0705747440289546</v>
      </c>
      <c r="L186" s="15">
        <f t="shared" si="21"/>
        <v>4.5136049311281911E-3</v>
      </c>
    </row>
    <row r="187" spans="5:12" x14ac:dyDescent="0.25">
      <c r="E187" s="20">
        <f t="shared" si="23"/>
        <v>-1037.6600000000103</v>
      </c>
      <c r="F187" s="12">
        <f t="shared" si="24"/>
        <v>-537.33999999998969</v>
      </c>
      <c r="G187" s="12">
        <f t="shared" si="25"/>
        <v>2612.6600000000103</v>
      </c>
      <c r="H187" s="17">
        <f t="shared" si="20"/>
        <v>1.9823885640760641</v>
      </c>
      <c r="I187" s="18">
        <f t="shared" si="26"/>
        <v>1.070676215351569</v>
      </c>
      <c r="J187" s="19">
        <f t="shared" si="22"/>
        <v>-3.5338107675784491E-2</v>
      </c>
      <c r="K187" s="15">
        <f t="shared" si="27"/>
        <v>1.070676215351569</v>
      </c>
      <c r="L187" s="15">
        <f t="shared" si="21"/>
        <v>4.6077326572731229E-3</v>
      </c>
    </row>
    <row r="188" spans="5:12" x14ac:dyDescent="0.25">
      <c r="E188" s="20">
        <f t="shared" si="23"/>
        <v>-1034.5900000000104</v>
      </c>
      <c r="F188" s="12">
        <f t="shared" si="24"/>
        <v>-540.40999999998962</v>
      </c>
      <c r="G188" s="12">
        <f t="shared" si="25"/>
        <v>2609.5900000000101</v>
      </c>
      <c r="H188" s="17">
        <f t="shared" si="20"/>
        <v>1.982573320188401</v>
      </c>
      <c r="I188" s="18">
        <f t="shared" si="26"/>
        <v>1.0707760010236136</v>
      </c>
      <c r="J188" s="19">
        <f t="shared" si="22"/>
        <v>-3.5388000511806794E-2</v>
      </c>
      <c r="K188" s="15">
        <f t="shared" si="27"/>
        <v>1.0707760010236136</v>
      </c>
      <c r="L188" s="15">
        <f t="shared" si="21"/>
        <v>4.7002967253211517E-3</v>
      </c>
    </row>
    <row r="189" spans="5:12" x14ac:dyDescent="0.25">
      <c r="E189" s="20">
        <f t="shared" si="23"/>
        <v>-1031.5200000000104</v>
      </c>
      <c r="F189" s="12">
        <f t="shared" si="24"/>
        <v>-543.47999999998956</v>
      </c>
      <c r="G189" s="12">
        <f t="shared" si="25"/>
        <v>2606.5200000000104</v>
      </c>
      <c r="H189" s="17">
        <f t="shared" si="20"/>
        <v>1.9827550225358221</v>
      </c>
      <c r="I189" s="18">
        <f t="shared" si="26"/>
        <v>1.0708741373754787</v>
      </c>
      <c r="J189" s="19">
        <f t="shared" si="22"/>
        <v>-3.5437068687739326E-2</v>
      </c>
      <c r="K189" s="15">
        <f t="shared" si="27"/>
        <v>1.0708741373754787</v>
      </c>
      <c r="L189" s="15">
        <f t="shared" si="21"/>
        <v>4.791330836390351E-3</v>
      </c>
    </row>
    <row r="190" spans="5:12" x14ac:dyDescent="0.25">
      <c r="E190" s="20">
        <f t="shared" si="23"/>
        <v>-1028.4500000000105</v>
      </c>
      <c r="F190" s="12">
        <f t="shared" si="24"/>
        <v>-546.5499999999895</v>
      </c>
      <c r="G190" s="12">
        <f t="shared" si="25"/>
        <v>2603.4500000000107</v>
      </c>
      <c r="H190" s="17">
        <f t="shared" si="20"/>
        <v>1.9829337365928863</v>
      </c>
      <c r="I190" s="18">
        <f t="shared" si="26"/>
        <v>1.0709706597695818</v>
      </c>
      <c r="J190" s="19">
        <f t="shared" si="22"/>
        <v>-3.5485329884790917E-2</v>
      </c>
      <c r="K190" s="15">
        <f t="shared" si="27"/>
        <v>1.0709706597695818</v>
      </c>
      <c r="L190" s="15">
        <f t="shared" si="21"/>
        <v>4.8808677936794855E-3</v>
      </c>
    </row>
    <row r="191" spans="5:12" x14ac:dyDescent="0.25">
      <c r="E191" s="20">
        <f t="shared" si="23"/>
        <v>-1025.3800000000106</v>
      </c>
      <c r="F191" s="12">
        <f t="shared" si="24"/>
        <v>-549.61999999998943</v>
      </c>
      <c r="G191" s="12">
        <f t="shared" si="25"/>
        <v>2600.3800000000106</v>
      </c>
      <c r="H191" s="17">
        <f t="shared" si="20"/>
        <v>1.9831095260983873</v>
      </c>
      <c r="I191" s="18">
        <f t="shared" si="26"/>
        <v>1.0710656026308649</v>
      </c>
      <c r="J191" s="19">
        <f t="shared" si="22"/>
        <v>-3.5532801315432461E-2</v>
      </c>
      <c r="K191" s="15">
        <f t="shared" si="27"/>
        <v>1.0710656026308649</v>
      </c>
      <c r="L191" s="15">
        <f t="shared" si="21"/>
        <v>4.9689395307576708E-3</v>
      </c>
    </row>
    <row r="192" spans="5:12" x14ac:dyDescent="0.25">
      <c r="E192" s="20">
        <f t="shared" si="23"/>
        <v>-1022.3100000000105</v>
      </c>
      <c r="F192" s="12">
        <f t="shared" si="24"/>
        <v>-552.68999999998948</v>
      </c>
      <c r="G192" s="12">
        <f t="shared" si="25"/>
        <v>2597.3100000000104</v>
      </c>
      <c r="H192" s="17">
        <f t="shared" si="20"/>
        <v>1.9832824531097706</v>
      </c>
      <c r="I192" s="18">
        <f t="shared" si="26"/>
        <v>1.0711589994761834</v>
      </c>
      <c r="J192" s="19">
        <f t="shared" si="22"/>
        <v>-3.5579499738091713E-2</v>
      </c>
      <c r="K192" s="15">
        <f t="shared" si="27"/>
        <v>1.0711589994761834</v>
      </c>
      <c r="L192" s="15">
        <f t="shared" si="21"/>
        <v>5.0555771388269815E-3</v>
      </c>
    </row>
    <row r="193" spans="5:12" x14ac:dyDescent="0.25">
      <c r="E193" s="20">
        <f t="shared" si="23"/>
        <v>-1019.2400000000105</v>
      </c>
      <c r="F193" s="12">
        <f t="shared" si="24"/>
        <v>-555.75999999998953</v>
      </c>
      <c r="G193" s="12">
        <f t="shared" si="25"/>
        <v>2594.2400000000107</v>
      </c>
      <c r="H193" s="17">
        <f t="shared" si="20"/>
        <v>1.9834525780555865</v>
      </c>
      <c r="I193" s="18">
        <f t="shared" si="26"/>
        <v>1.0712508829426359</v>
      </c>
      <c r="J193" s="19">
        <f t="shared" si="22"/>
        <v>-3.5625441471317965E-2</v>
      </c>
      <c r="K193" s="15">
        <f t="shared" si="27"/>
        <v>1.0712508829426359</v>
      </c>
      <c r="L193" s="15">
        <f t="shared" si="21"/>
        <v>5.1408108930015902E-3</v>
      </c>
    </row>
    <row r="194" spans="5:12" x14ac:dyDescent="0.25">
      <c r="E194" s="20">
        <f t="shared" si="23"/>
        <v>-1016.1700000000104</v>
      </c>
      <c r="F194" s="12">
        <f t="shared" si="24"/>
        <v>-558.82999999998958</v>
      </c>
      <c r="G194" s="12">
        <f t="shared" si="25"/>
        <v>2591.1700000000105</v>
      </c>
      <c r="H194" s="17">
        <f t="shared" si="20"/>
        <v>1.9836199597860646</v>
      </c>
      <c r="I194" s="18">
        <f t="shared" si="26"/>
        <v>1.0713412848148798</v>
      </c>
      <c r="J194" s="19">
        <f t="shared" si="22"/>
        <v>-3.567064240743989E-2</v>
      </c>
      <c r="K194" s="15">
        <f t="shared" si="27"/>
        <v>1.0713412848148798</v>
      </c>
      <c r="L194" s="15">
        <f t="shared" si="21"/>
        <v>5.2246702776465957E-3</v>
      </c>
    </row>
    <row r="195" spans="5:12" x14ac:dyDescent="0.25">
      <c r="E195" s="20">
        <f t="shared" si="23"/>
        <v>-1013.1000000000104</v>
      </c>
      <c r="F195" s="12">
        <f t="shared" si="24"/>
        <v>-561.89999999998963</v>
      </c>
      <c r="G195" s="12">
        <f t="shared" si="25"/>
        <v>2588.1000000000104</v>
      </c>
      <c r="H195" s="17">
        <f t="shared" si="20"/>
        <v>1.9837846556218761</v>
      </c>
      <c r="I195" s="18">
        <f t="shared" si="26"/>
        <v>1.0714302360514669</v>
      </c>
      <c r="J195" s="19">
        <f t="shared" si="22"/>
        <v>-3.5715118025733461E-2</v>
      </c>
      <c r="K195" s="15">
        <f t="shared" si="27"/>
        <v>1.0714302360514669</v>
      </c>
      <c r="L195" s="15">
        <f t="shared" si="21"/>
        <v>5.3071840108078871E-3</v>
      </c>
    </row>
    <row r="196" spans="5:12" x14ac:dyDescent="0.25">
      <c r="E196" s="20">
        <f t="shared" si="23"/>
        <v>-1010.0300000000103</v>
      </c>
      <c r="F196" s="12">
        <f t="shared" si="24"/>
        <v>-564.96999999998968</v>
      </c>
      <c r="G196" s="12">
        <f t="shared" si="25"/>
        <v>2585.0300000000102</v>
      </c>
      <c r="H196" s="17">
        <f t="shared" si="20"/>
        <v>1.9839467214011668</v>
      </c>
      <c r="I196" s="18">
        <f t="shared" si="26"/>
        <v>1.0715177668102462</v>
      </c>
      <c r="J196" s="19">
        <f t="shared" si="22"/>
        <v>-3.5758883405123121E-2</v>
      </c>
      <c r="K196" s="15">
        <f t="shared" si="27"/>
        <v>1.0715177668102462</v>
      </c>
      <c r="L196" s="15">
        <f t="shared" si="21"/>
        <v>5.3883800677760937E-3</v>
      </c>
    </row>
    <row r="197" spans="5:12" x14ac:dyDescent="0.25">
      <c r="E197" s="20">
        <f t="shared" si="23"/>
        <v>-1006.9600000000103</v>
      </c>
      <c r="F197" s="12">
        <f t="shared" si="24"/>
        <v>-568.03999999998973</v>
      </c>
      <c r="G197" s="12">
        <f t="shared" si="25"/>
        <v>2581.96000000001</v>
      </c>
      <c r="H197" s="17">
        <f t="shared" si="20"/>
        <v>1.9841062115249213</v>
      </c>
      <c r="I197" s="18">
        <f t="shared" si="26"/>
        <v>1.0716039064728642</v>
      </c>
      <c r="J197" s="19">
        <f t="shared" si="22"/>
        <v>-3.5801953236432094E-2</v>
      </c>
      <c r="K197" s="15">
        <f t="shared" si="27"/>
        <v>1.0716039064728642</v>
      </c>
      <c r="L197" s="15">
        <f t="shared" si="21"/>
        <v>5.4682857038140745E-3</v>
      </c>
    </row>
    <row r="198" spans="5:12" x14ac:dyDescent="0.25">
      <c r="E198" s="20">
        <f t="shared" si="23"/>
        <v>-1003.8900000000102</v>
      </c>
      <c r="F198" s="12">
        <f t="shared" si="24"/>
        <v>-571.10999999998978</v>
      </c>
      <c r="G198" s="12">
        <f t="shared" si="25"/>
        <v>2578.8900000000103</v>
      </c>
      <c r="H198" s="17">
        <f t="shared" si="20"/>
        <v>1.984263179000735</v>
      </c>
      <c r="I198" s="18">
        <f t="shared" si="26"/>
        <v>1.0716886836684065</v>
      </c>
      <c r="J198" s="19">
        <f t="shared" si="22"/>
        <v>-3.5844341834203264E-2</v>
      </c>
      <c r="K198" s="15">
        <f t="shared" si="27"/>
        <v>1.0716886836684065</v>
      </c>
      <c r="L198" s="15">
        <f t="shared" si="21"/>
        <v>5.5469274760876989E-3</v>
      </c>
    </row>
    <row r="199" spans="5:12" x14ac:dyDescent="0.25">
      <c r="E199" s="20">
        <f t="shared" si="23"/>
        <v>-1000.8200000000102</v>
      </c>
      <c r="F199" s="12">
        <f t="shared" si="24"/>
        <v>-574.17999999998983</v>
      </c>
      <c r="G199" s="12">
        <f t="shared" si="25"/>
        <v>2575.8200000000102</v>
      </c>
      <c r="H199" s="17">
        <f t="shared" si="20"/>
        <v>1.9844176754850436</v>
      </c>
      <c r="I199" s="18">
        <f t="shared" si="26"/>
        <v>1.0717721262962052</v>
      </c>
      <c r="J199" s="19">
        <f t="shared" si="22"/>
        <v>-3.5886063148102609E-2</v>
      </c>
      <c r="K199" s="15">
        <f t="shared" si="27"/>
        <v>1.0717721262962052</v>
      </c>
      <c r="L199" s="15">
        <f t="shared" si="21"/>
        <v>5.6243312648221345E-3</v>
      </c>
    </row>
    <row r="200" spans="5:12" x14ac:dyDescent="0.25">
      <c r="E200" s="20">
        <f t="shared" si="23"/>
        <v>-997.75000000001012</v>
      </c>
      <c r="F200" s="12">
        <f t="shared" si="24"/>
        <v>-577.24999999998988</v>
      </c>
      <c r="G200" s="12">
        <f t="shared" si="25"/>
        <v>2572.75000000001</v>
      </c>
      <c r="H200" s="17">
        <f t="shared" si="20"/>
        <v>1.9845697513238871</v>
      </c>
      <c r="I200" s="18">
        <f t="shared" si="26"/>
        <v>1.0718542615478557</v>
      </c>
      <c r="J200" s="19">
        <f t="shared" si="22"/>
        <v>-3.592713077392784E-2</v>
      </c>
      <c r="K200" s="15">
        <f t="shared" si="27"/>
        <v>1.0718542615478557</v>
      </c>
      <c r="L200" s="15">
        <f t="shared" si="21"/>
        <v>5.7005222937257325E-3</v>
      </c>
    </row>
    <row r="201" spans="5:12" x14ac:dyDescent="0.25">
      <c r="E201" s="20">
        <f t="shared" si="23"/>
        <v>-994.68000000001007</v>
      </c>
      <c r="F201" s="12">
        <f t="shared" si="24"/>
        <v>-580.31999999998993</v>
      </c>
      <c r="G201" s="12">
        <f t="shared" si="25"/>
        <v>2569.6800000000103</v>
      </c>
      <c r="H201" s="17">
        <f t="shared" si="20"/>
        <v>1.9847194555922489</v>
      </c>
      <c r="I201" s="18">
        <f t="shared" si="26"/>
        <v>1.0719351159284631</v>
      </c>
      <c r="J201" s="19">
        <f t="shared" si="22"/>
        <v>-3.5967557964231567E-2</v>
      </c>
      <c r="K201" s="15">
        <f t="shared" si="27"/>
        <v>1.0719351159284631</v>
      </c>
      <c r="L201" s="15">
        <f t="shared" si="21"/>
        <v>5.7755251496987205E-3</v>
      </c>
    </row>
    <row r="202" spans="5:12" x14ac:dyDescent="0.25">
      <c r="E202" s="20">
        <f t="shared" si="23"/>
        <v>-991.61000000001002</v>
      </c>
      <c r="F202" s="12">
        <f t="shared" si="24"/>
        <v>-583.38999999998998</v>
      </c>
      <c r="G202" s="12">
        <f t="shared" si="25"/>
        <v>2566.6100000000101</v>
      </c>
      <c r="H202" s="17">
        <f t="shared" si="20"/>
        <v>1.9848668361320434</v>
      </c>
      <c r="I202" s="18">
        <f t="shared" si="26"/>
        <v>1.0720147152771595</v>
      </c>
      <c r="J202" s="19">
        <f t="shared" si="22"/>
        <v>-3.6007357638579762E-2</v>
      </c>
      <c r="K202" s="15">
        <f t="shared" si="27"/>
        <v>1.0720147152771595</v>
      </c>
      <c r="L202" s="15">
        <f t="shared" si="21"/>
        <v>5.8493638018653153E-3</v>
      </c>
    </row>
    <row r="203" spans="5:12" x14ac:dyDescent="0.25">
      <c r="E203" s="20">
        <f t="shared" si="23"/>
        <v>-988.54000000000997</v>
      </c>
      <c r="F203" s="12">
        <f t="shared" si="24"/>
        <v>-586.45999999999003</v>
      </c>
      <c r="G203" s="12">
        <f t="shared" si="25"/>
        <v>2563.54000000001</v>
      </c>
      <c r="H203" s="17">
        <f t="shared" si="20"/>
        <v>1.9850119395887884</v>
      </c>
      <c r="I203" s="18">
        <f t="shared" si="26"/>
        <v>1.0720930847869103</v>
      </c>
      <c r="J203" s="19">
        <f t="shared" si="22"/>
        <v>-3.6046542393455172E-2</v>
      </c>
      <c r="K203" s="15">
        <f t="shared" si="27"/>
        <v>1.0720930847869103</v>
      </c>
      <c r="L203" s="15">
        <f t="shared" si="21"/>
        <v>5.9220616199470808E-3</v>
      </c>
    </row>
    <row r="204" spans="5:12" x14ac:dyDescent="0.25">
      <c r="E204" s="20">
        <f t="shared" si="23"/>
        <v>-985.47000000000992</v>
      </c>
      <c r="F204" s="12">
        <f t="shared" si="24"/>
        <v>-589.52999999999008</v>
      </c>
      <c r="G204" s="12">
        <f t="shared" si="25"/>
        <v>2560.4700000000098</v>
      </c>
      <c r="H204" s="17">
        <f t="shared" si="20"/>
        <v>1.9851548114470265</v>
      </c>
      <c r="I204" s="18">
        <f t="shared" si="26"/>
        <v>1.0721702490236451</v>
      </c>
      <c r="J204" s="19">
        <f t="shared" si="22"/>
        <v>-3.6085124511822553E-2</v>
      </c>
      <c r="K204" s="15">
        <f t="shared" si="27"/>
        <v>1.0721702490236451</v>
      </c>
      <c r="L204" s="15">
        <f t="shared" si="21"/>
        <v>5.9936413920089245E-3</v>
      </c>
    </row>
    <row r="205" spans="5:12" x14ac:dyDescent="0.25">
      <c r="E205" s="20">
        <f t="shared" si="23"/>
        <v>-982.40000000000987</v>
      </c>
      <c r="F205" s="12">
        <f t="shared" si="24"/>
        <v>-592.59999999999013</v>
      </c>
      <c r="G205" s="12">
        <f t="shared" si="25"/>
        <v>2557.4000000000096</v>
      </c>
      <c r="H205" s="17">
        <f t="shared" si="20"/>
        <v>1.9852954960645339</v>
      </c>
      <c r="I205" s="18">
        <f t="shared" si="26"/>
        <v>1.0722462319447337</v>
      </c>
      <c r="J205" s="19">
        <f t="shared" si="22"/>
        <v>-3.6123115972366837E-2</v>
      </c>
      <c r="K205" s="15">
        <f t="shared" si="27"/>
        <v>1.0722462319447337</v>
      </c>
      <c r="L205" s="15">
        <f t="shared" si="21"/>
        <v>6.0641253415982654E-3</v>
      </c>
    </row>
    <row r="206" spans="5:12" x14ac:dyDescent="0.25">
      <c r="E206" s="20">
        <f t="shared" si="23"/>
        <v>-979.33000000000982</v>
      </c>
      <c r="F206" s="12">
        <f t="shared" si="24"/>
        <v>-595.66999999999018</v>
      </c>
      <c r="G206" s="12">
        <f t="shared" si="25"/>
        <v>2554.3300000000099</v>
      </c>
      <c r="H206" s="17">
        <f t="shared" si="20"/>
        <v>1.9854340367053709</v>
      </c>
      <c r="I206" s="18">
        <f t="shared" si="26"/>
        <v>1.0723210569168362</v>
      </c>
      <c r="J206" s="19">
        <f t="shared" si="22"/>
        <v>-3.6160528458418106E-2</v>
      </c>
      <c r="K206" s="15">
        <f t="shared" si="27"/>
        <v>1.0723210569168362</v>
      </c>
      <c r="L206" s="15">
        <f t="shared" si="21"/>
        <v>6.133535144303157E-3</v>
      </c>
    </row>
    <row r="207" spans="5:12" x14ac:dyDescent="0.25">
      <c r="E207" s="20">
        <f t="shared" si="23"/>
        <v>-976.26000000000977</v>
      </c>
      <c r="F207" s="12">
        <f t="shared" si="24"/>
        <v>-598.73999999999023</v>
      </c>
      <c r="G207" s="12">
        <f t="shared" si="25"/>
        <v>2551.2600000000098</v>
      </c>
      <c r="H207" s="17">
        <f t="shared" si="20"/>
        <v>1.9855704755718131</v>
      </c>
      <c r="I207" s="18">
        <f t="shared" si="26"/>
        <v>1.0723947467331501</v>
      </c>
      <c r="J207" s="19">
        <f t="shared" si="22"/>
        <v>-3.6197373366575025E-2</v>
      </c>
      <c r="K207" s="15">
        <f t="shared" si="27"/>
        <v>1.0723947467331501</v>
      </c>
      <c r="L207" s="15">
        <f t="shared" si="21"/>
        <v>6.2018919437509968E-3</v>
      </c>
    </row>
    <row r="208" spans="5:12" x14ac:dyDescent="0.25">
      <c r="E208" s="20">
        <f t="shared" si="23"/>
        <v>-973.19000000000972</v>
      </c>
      <c r="F208" s="12">
        <f t="shared" si="24"/>
        <v>-601.80999999999028</v>
      </c>
      <c r="G208" s="12">
        <f t="shared" si="25"/>
        <v>2548.1900000000096</v>
      </c>
      <c r="H208" s="17">
        <f t="shared" si="20"/>
        <v>1.9857048538352098</v>
      </c>
      <c r="I208" s="18">
        <f t="shared" si="26"/>
        <v>1.0724673236300744</v>
      </c>
      <c r="J208" s="19">
        <f t="shared" si="22"/>
        <v>-3.6233661815037177E-2</v>
      </c>
      <c r="K208" s="15">
        <f t="shared" si="27"/>
        <v>1.0724673236300744</v>
      </c>
      <c r="L208" s="15">
        <f t="shared" si="21"/>
        <v>6.2692163670671295E-3</v>
      </c>
    </row>
    <row r="209" spans="5:12" x14ac:dyDescent="0.25">
      <c r="E209" s="20">
        <f t="shared" si="23"/>
        <v>-970.12000000000967</v>
      </c>
      <c r="F209" s="12">
        <f t="shared" si="24"/>
        <v>-604.87999999999033</v>
      </c>
      <c r="G209" s="12">
        <f t="shared" si="25"/>
        <v>2545.1200000000099</v>
      </c>
      <c r="H209" s="17">
        <f t="shared" si="20"/>
        <v>1.9858372116658058</v>
      </c>
      <c r="I209" s="18">
        <f t="shared" si="26"/>
        <v>1.0725388093033188</v>
      </c>
      <c r="J209" s="19">
        <f t="shared" si="22"/>
        <v>-3.6269404651659398E-2</v>
      </c>
      <c r="K209" s="15">
        <f t="shared" si="27"/>
        <v>1.0725388093033188</v>
      </c>
      <c r="L209" s="15">
        <f t="shared" si="21"/>
        <v>6.3355285398177408E-3</v>
      </c>
    </row>
    <row r="210" spans="5:12" x14ac:dyDescent="0.25">
      <c r="E210" s="20">
        <f t="shared" si="23"/>
        <v>-967.05000000000962</v>
      </c>
      <c r="F210" s="12">
        <f t="shared" si="24"/>
        <v>-607.94999999999038</v>
      </c>
      <c r="G210" s="12">
        <f t="shared" si="25"/>
        <v>2542.0500000000097</v>
      </c>
      <c r="H210" s="17">
        <f t="shared" si="20"/>
        <v>1.9859675882615735</v>
      </c>
      <c r="I210" s="18">
        <f t="shared" si="26"/>
        <v>1.0726092249234733</v>
      </c>
      <c r="J210" s="19">
        <f t="shared" si="22"/>
        <v>-3.6304612461736663E-2</v>
      </c>
      <c r="K210" s="15">
        <f t="shared" si="27"/>
        <v>1.0726092249234733</v>
      </c>
      <c r="L210" s="15">
        <f t="shared" si="21"/>
        <v>6.4008481004528047E-3</v>
      </c>
    </row>
    <row r="211" spans="5:12" x14ac:dyDescent="0.25">
      <c r="E211" s="20">
        <f t="shared" si="23"/>
        <v>-963.98000000000957</v>
      </c>
      <c r="F211" s="12">
        <f t="shared" si="24"/>
        <v>-611.01999999999043</v>
      </c>
      <c r="G211" s="12">
        <f t="shared" si="25"/>
        <v>2538.9800000000096</v>
      </c>
      <c r="H211" s="17">
        <f t="shared" si="20"/>
        <v>1.9860960218760813</v>
      </c>
      <c r="I211" s="18">
        <f t="shared" si="26"/>
        <v>1.0726785911510621</v>
      </c>
      <c r="J211" s="19">
        <f t="shared" si="22"/>
        <v>-3.6339295575531061E-2</v>
      </c>
      <c r="K211" s="15">
        <f t="shared" si="27"/>
        <v>1.0726785911510621</v>
      </c>
      <c r="L211" s="15">
        <f t="shared" si="21"/>
        <v>6.4651942142705688E-3</v>
      </c>
    </row>
    <row r="212" spans="5:12" x14ac:dyDescent="0.25">
      <c r="E212" s="20">
        <f t="shared" si="23"/>
        <v>-960.91000000000952</v>
      </c>
      <c r="F212" s="12">
        <f t="shared" si="24"/>
        <v>-614.08999999999048</v>
      </c>
      <c r="G212" s="12">
        <f t="shared" si="25"/>
        <v>2535.9100000000094</v>
      </c>
      <c r="H212" s="17">
        <f t="shared" si="20"/>
        <v>1.9862225498454471</v>
      </c>
      <c r="I212" s="18">
        <f t="shared" si="26"/>
        <v>1.0727469281510993</v>
      </c>
      <c r="J212" s="19">
        <f t="shared" si="22"/>
        <v>-3.6373464075549644E-2</v>
      </c>
      <c r="K212" s="15">
        <f t="shared" si="27"/>
        <v>1.0727469281510993</v>
      </c>
      <c r="L212" s="15">
        <f t="shared" si="21"/>
        <v>6.5285855869198477E-3</v>
      </c>
    </row>
    <row r="213" spans="5:12" x14ac:dyDescent="0.25">
      <c r="E213" s="20">
        <f t="shared" si="23"/>
        <v>-957.84000000000947</v>
      </c>
      <c r="F213" s="12">
        <f t="shared" si="24"/>
        <v>-617.15999999999053</v>
      </c>
      <c r="G213" s="12">
        <f t="shared" si="25"/>
        <v>2532.8400000000092</v>
      </c>
      <c r="H213" s="17">
        <f t="shared" si="20"/>
        <v>1.9863472086143987</v>
      </c>
      <c r="I213" s="18">
        <f t="shared" si="26"/>
        <v>1.0728142556071643</v>
      </c>
      <c r="J213" s="19">
        <f t="shared" si="22"/>
        <v>-3.6407127803582129E-2</v>
      </c>
      <c r="K213" s="15">
        <f t="shared" si="27"/>
        <v>1.0728142556071643</v>
      </c>
      <c r="L213" s="15">
        <f t="shared" si="21"/>
        <v>6.5910404774567662E-3</v>
      </c>
    </row>
    <row r="214" spans="5:12" x14ac:dyDescent="0.25">
      <c r="E214" s="20">
        <f t="shared" si="23"/>
        <v>-954.77000000000942</v>
      </c>
      <c r="F214" s="12">
        <f t="shared" si="24"/>
        <v>-620.22999999999058</v>
      </c>
      <c r="G214" s="12">
        <f t="shared" si="25"/>
        <v>2529.7700000000095</v>
      </c>
      <c r="H214" s="17">
        <f t="shared" si="20"/>
        <v>1.9864700337614869</v>
      </c>
      <c r="I214" s="18">
        <f t="shared" si="26"/>
        <v>1.0728805927350196</v>
      </c>
      <c r="J214" s="19">
        <f t="shared" si="22"/>
        <v>-3.6440296367509784E-2</v>
      </c>
      <c r="K214" s="15">
        <f t="shared" si="27"/>
        <v>1.0728805927350196</v>
      </c>
      <c r="L214" s="15">
        <f t="shared" si="21"/>
        <v>6.6525767109769911E-3</v>
      </c>
    </row>
    <row r="215" spans="5:12" x14ac:dyDescent="0.25">
      <c r="E215" s="20">
        <f t="shared" si="23"/>
        <v>-951.70000000000937</v>
      </c>
      <c r="F215" s="12">
        <f t="shared" si="24"/>
        <v>-623.29999999999063</v>
      </c>
      <c r="G215" s="12">
        <f t="shared" si="25"/>
        <v>2526.7000000000094</v>
      </c>
      <c r="H215" s="17">
        <f t="shared" si="20"/>
        <v>1.9865910600234693</v>
      </c>
      <c r="I215" s="18">
        <f t="shared" si="26"/>
        <v>1.0729459582957808</v>
      </c>
      <c r="J215" s="19">
        <f t="shared" si="22"/>
        <v>-3.6472979147890383E-2</v>
      </c>
      <c r="K215" s="15">
        <f t="shared" si="27"/>
        <v>1.0729459582957808</v>
      </c>
      <c r="L215" s="15">
        <f t="shared" si="21"/>
        <v>6.7132116908325424E-3</v>
      </c>
    </row>
    <row r="216" spans="5:12" x14ac:dyDescent="0.25">
      <c r="E216" s="20">
        <f t="shared" si="23"/>
        <v>-948.63000000000932</v>
      </c>
      <c r="F216" s="12">
        <f t="shared" si="24"/>
        <v>-626.36999999999068</v>
      </c>
      <c r="G216" s="12">
        <f t="shared" si="25"/>
        <v>2523.6300000000092</v>
      </c>
      <c r="H216" s="17">
        <f t="shared" si="20"/>
        <v>1.9867103213189077</v>
      </c>
      <c r="I216" s="18">
        <f t="shared" si="26"/>
        <v>1.0730103706086602</v>
      </c>
      <c r="J216" s="19">
        <f t="shared" si="22"/>
        <v>-3.6505185304330112E-2</v>
      </c>
      <c r="K216" s="15">
        <f t="shared" si="27"/>
        <v>1.0730103706086602</v>
      </c>
      <c r="L216" s="15">
        <f t="shared" si="21"/>
        <v>6.7729624104532916E-3</v>
      </c>
    </row>
    <row r="217" spans="5:12" x14ac:dyDescent="0.25">
      <c r="E217" s="20">
        <f t="shared" si="23"/>
        <v>-945.56000000000927</v>
      </c>
      <c r="F217" s="12">
        <f t="shared" si="24"/>
        <v>-629.43999999999073</v>
      </c>
      <c r="G217" s="12">
        <f t="shared" si="25"/>
        <v>2520.5600000000095</v>
      </c>
      <c r="H217" s="17">
        <f t="shared" ref="H217:H280" si="28">($G217/($B$6^2+$G217^2)^0.5-$F217/($B$6^2+$F217^2)^0.5)</f>
        <v>1.9868278507709984</v>
      </c>
      <c r="I217" s="18">
        <f t="shared" si="26"/>
        <v>1.0730738475632984</v>
      </c>
      <c r="J217" s="19">
        <f t="shared" si="22"/>
        <v>-3.6536923781649189E-2</v>
      </c>
      <c r="K217" s="15">
        <f t="shared" si="27"/>
        <v>1.0730738475632984</v>
      </c>
      <c r="L217" s="15">
        <f t="shared" ref="L217:L280" si="29">(I217-$K$1030)/($K$1029)-$K$1032</f>
        <v>6.831845464785791E-3</v>
      </c>
    </row>
    <row r="218" spans="5:12" x14ac:dyDescent="0.25">
      <c r="E218" s="20">
        <f t="shared" si="23"/>
        <v>-942.49000000000922</v>
      </c>
      <c r="F218" s="12">
        <f t="shared" si="24"/>
        <v>-632.50999999999078</v>
      </c>
      <c r="G218" s="12">
        <f t="shared" si="25"/>
        <v>2517.4900000000093</v>
      </c>
      <c r="H218" s="17">
        <f t="shared" si="28"/>
        <v>1.9869436807296705</v>
      </c>
      <c r="I218" s="18">
        <f t="shared" si="26"/>
        <v>1.0731364066316984</v>
      </c>
      <c r="J218" s="19">
        <f t="shared" ref="J218:J281" si="30">(1-I218)/2</f>
        <v>-3.6568203315849201E-2</v>
      </c>
      <c r="K218" s="15">
        <f t="shared" si="27"/>
        <v>1.0731364066316984</v>
      </c>
      <c r="L218" s="15">
        <f t="shared" si="29"/>
        <v>6.889877061364234E-3</v>
      </c>
    </row>
    <row r="219" spans="5:12" x14ac:dyDescent="0.25">
      <c r="E219" s="20">
        <f t="shared" ref="E219:E282" si="31">E218-0.002*$E$25</f>
        <v>-939.42000000000917</v>
      </c>
      <c r="F219" s="12">
        <f t="shared" ref="F219:F282" si="32">-E219-($B$5/2)</f>
        <v>-635.57999999999083</v>
      </c>
      <c r="G219" s="12">
        <f t="shared" ref="G219:G282" si="33">-E219+($B$5/2)</f>
        <v>2514.4200000000092</v>
      </c>
      <c r="H219" s="17">
        <f t="shared" si="28"/>
        <v>1.9870578427929724</v>
      </c>
      <c r="I219" s="18">
        <f t="shared" ref="I219:I282" si="34">H219/MAX(H$25:H$65)</f>
        <v>1.0731980648797774</v>
      </c>
      <c r="J219" s="19">
        <f t="shared" si="30"/>
        <v>-3.6599032439888712E-2</v>
      </c>
      <c r="K219" s="15">
        <f t="shared" ref="K219:K282" si="35">IF(E219&gt;=(-$B$7/2),I219,"")</f>
        <v>1.0731980648797774</v>
      </c>
      <c r="L219" s="15">
        <f t="shared" si="29"/>
        <v>6.9470730310256645E-3</v>
      </c>
    </row>
    <row r="220" spans="5:12" x14ac:dyDescent="0.25">
      <c r="E220" s="20">
        <f t="shared" si="31"/>
        <v>-936.35000000000912</v>
      </c>
      <c r="F220" s="12">
        <f t="shared" si="32"/>
        <v>-638.64999999999088</v>
      </c>
      <c r="G220" s="12">
        <f t="shared" si="33"/>
        <v>2511.350000000009</v>
      </c>
      <c r="H220" s="17">
        <f t="shared" si="28"/>
        <v>1.9871703678277792</v>
      </c>
      <c r="I220" s="18">
        <f t="shared" si="34"/>
        <v>1.0732588389785502</v>
      </c>
      <c r="J220" s="19">
        <f t="shared" si="30"/>
        <v>-3.6629419489275117E-2</v>
      </c>
      <c r="K220" s="15">
        <f t="shared" si="35"/>
        <v>1.0732588389785502</v>
      </c>
      <c r="L220" s="15">
        <f t="shared" si="29"/>
        <v>7.0034488382843384E-3</v>
      </c>
    </row>
    <row r="221" spans="5:12" x14ac:dyDescent="0.25">
      <c r="E221" s="20">
        <f t="shared" si="31"/>
        <v>-933.28000000000907</v>
      </c>
      <c r="F221" s="12">
        <f t="shared" si="32"/>
        <v>-641.71999999999093</v>
      </c>
      <c r="G221" s="12">
        <f t="shared" si="33"/>
        <v>2508.2800000000088</v>
      </c>
      <c r="H221" s="17">
        <f t="shared" si="28"/>
        <v>1.9872812859898392</v>
      </c>
      <c r="I221" s="18">
        <f t="shared" si="34"/>
        <v>1.0733187452149562</v>
      </c>
      <c r="J221" s="19">
        <f t="shared" si="30"/>
        <v>-3.6659372607478091E-2</v>
      </c>
      <c r="K221" s="15">
        <f t="shared" si="35"/>
        <v>1.0733187452149562</v>
      </c>
      <c r="L221" s="15">
        <f t="shared" si="29"/>
        <v>7.0590195913750511E-3</v>
      </c>
    </row>
    <row r="222" spans="5:12" x14ac:dyDescent="0.25">
      <c r="E222" s="20">
        <f t="shared" si="31"/>
        <v>-930.21000000000902</v>
      </c>
      <c r="F222" s="12">
        <f t="shared" si="32"/>
        <v>-644.78999999999098</v>
      </c>
      <c r="G222" s="12">
        <f t="shared" si="33"/>
        <v>2505.2100000000091</v>
      </c>
      <c r="H222" s="17">
        <f t="shared" si="28"/>
        <v>1.9873906267431867</v>
      </c>
      <c r="I222" s="18">
        <f t="shared" si="34"/>
        <v>1.0733777995023444</v>
      </c>
      <c r="J222" s="19">
        <f t="shared" si="30"/>
        <v>-3.6688899751172177E-2</v>
      </c>
      <c r="K222" s="15">
        <f t="shared" si="35"/>
        <v>1.0733777995023444</v>
      </c>
      <c r="L222" s="15">
        <f t="shared" si="29"/>
        <v>7.1138000519794849E-3</v>
      </c>
    </row>
    <row r="223" spans="5:12" x14ac:dyDescent="0.25">
      <c r="E223" s="20">
        <f t="shared" si="31"/>
        <v>-927.14000000000897</v>
      </c>
      <c r="F223" s="12">
        <f t="shared" si="32"/>
        <v>-647.85999999999103</v>
      </c>
      <c r="G223" s="12">
        <f t="shared" si="33"/>
        <v>2502.140000000009</v>
      </c>
      <c r="H223" s="17">
        <f t="shared" si="28"/>
        <v>1.9874984188789435</v>
      </c>
      <c r="I223" s="18">
        <f t="shared" si="34"/>
        <v>1.0734360173906272</v>
      </c>
      <c r="J223" s="19">
        <f t="shared" si="30"/>
        <v>-3.6718008695313609E-2</v>
      </c>
      <c r="K223" s="15">
        <f t="shared" si="35"/>
        <v>1.0734360173906272</v>
      </c>
      <c r="L223" s="15">
        <f t="shared" si="29"/>
        <v>7.1678046446450403E-3</v>
      </c>
    </row>
    <row r="224" spans="5:12" x14ac:dyDescent="0.25">
      <c r="E224" s="20">
        <f t="shared" si="31"/>
        <v>-924.07000000000892</v>
      </c>
      <c r="F224" s="12">
        <f t="shared" si="32"/>
        <v>-650.92999999999108</v>
      </c>
      <c r="G224" s="12">
        <f t="shared" si="33"/>
        <v>2499.0700000000088</v>
      </c>
      <c r="H224" s="17">
        <f t="shared" si="28"/>
        <v>1.9876046905335294</v>
      </c>
      <c r="I224" s="18">
        <f t="shared" si="34"/>
        <v>1.0734934140761172</v>
      </c>
      <c r="J224" s="19">
        <f t="shared" si="30"/>
        <v>-3.6746707038058601E-2</v>
      </c>
      <c r="K224" s="15">
        <f t="shared" si="35"/>
        <v>1.0734934140761172</v>
      </c>
      <c r="L224" s="15">
        <f t="shared" si="29"/>
        <v>7.2210474659095154E-3</v>
      </c>
    </row>
    <row r="225" spans="5:12" x14ac:dyDescent="0.25">
      <c r="E225" s="20">
        <f t="shared" si="31"/>
        <v>-921.00000000000887</v>
      </c>
      <c r="F225" s="12">
        <f t="shared" si="32"/>
        <v>-653.99999999999113</v>
      </c>
      <c r="G225" s="12">
        <f t="shared" si="33"/>
        <v>2496.0000000000091</v>
      </c>
      <c r="H225" s="17">
        <f t="shared" si="28"/>
        <v>1.9877094692063051</v>
      </c>
      <c r="I225" s="18">
        <f t="shared" si="34"/>
        <v>1.0735500044110544</v>
      </c>
      <c r="J225" s="19">
        <f t="shared" si="30"/>
        <v>-3.6775002205527207E-2</v>
      </c>
      <c r="K225" s="15">
        <f t="shared" si="35"/>
        <v>1.0735500044110544</v>
      </c>
      <c r="L225" s="15">
        <f t="shared" si="29"/>
        <v>7.2735422931392932E-3</v>
      </c>
    </row>
    <row r="226" spans="5:12" x14ac:dyDescent="0.25">
      <c r="E226" s="20">
        <f t="shared" si="31"/>
        <v>-917.93000000000882</v>
      </c>
      <c r="F226" s="12">
        <f t="shared" si="32"/>
        <v>-657.06999999999118</v>
      </c>
      <c r="G226" s="12">
        <f t="shared" si="33"/>
        <v>2492.9300000000089</v>
      </c>
      <c r="H226" s="17">
        <f t="shared" si="28"/>
        <v>1.987812781776664</v>
      </c>
      <c r="I226" s="18">
        <f t="shared" si="34"/>
        <v>1.073605802912839</v>
      </c>
      <c r="J226" s="19">
        <f t="shared" si="30"/>
        <v>-3.6802901456419512E-2</v>
      </c>
      <c r="K226" s="15">
        <f t="shared" si="35"/>
        <v>1.073605802912839</v>
      </c>
      <c r="L226" s="15">
        <f t="shared" si="29"/>
        <v>7.3253025930935783E-3</v>
      </c>
    </row>
    <row r="227" spans="5:12" x14ac:dyDescent="0.25">
      <c r="E227" s="20">
        <f t="shared" si="31"/>
        <v>-914.86000000000877</v>
      </c>
      <c r="F227" s="12">
        <f t="shared" si="32"/>
        <v>-660.13999999999123</v>
      </c>
      <c r="G227" s="12">
        <f t="shared" si="33"/>
        <v>2489.8600000000088</v>
      </c>
      <c r="H227" s="17">
        <f t="shared" si="28"/>
        <v>1.9879146545205957</v>
      </c>
      <c r="I227" s="18">
        <f t="shared" si="34"/>
        <v>1.0736608237729754</v>
      </c>
      <c r="J227" s="19">
        <f t="shared" si="30"/>
        <v>-3.6830411886487724E-2</v>
      </c>
      <c r="K227" s="15">
        <f t="shared" si="35"/>
        <v>1.0736608237729754</v>
      </c>
      <c r="L227" s="15">
        <f t="shared" si="29"/>
        <v>7.376341530221266E-3</v>
      </c>
    </row>
    <row r="228" spans="5:12" x14ac:dyDescent="0.25">
      <c r="E228" s="20">
        <f t="shared" si="31"/>
        <v>-911.79000000000872</v>
      </c>
      <c r="F228" s="12">
        <f t="shared" si="32"/>
        <v>-663.20999999999128</v>
      </c>
      <c r="G228" s="12">
        <f t="shared" si="33"/>
        <v>2486.7900000000086</v>
      </c>
      <c r="H228" s="17">
        <f t="shared" si="28"/>
        <v>1.9880151131267394</v>
      </c>
      <c r="I228" s="18">
        <f t="shared" si="34"/>
        <v>1.0737150808657445</v>
      </c>
      <c r="J228" s="19">
        <f t="shared" si="30"/>
        <v>-3.685754043287226E-2</v>
      </c>
      <c r="K228" s="15">
        <f t="shared" si="35"/>
        <v>1.0737150808657445</v>
      </c>
      <c r="L228" s="15">
        <f t="shared" si="29"/>
        <v>7.4266719747055187E-3</v>
      </c>
    </row>
    <row r="229" spans="5:12" x14ac:dyDescent="0.25">
      <c r="E229" s="20">
        <f t="shared" si="31"/>
        <v>-908.72000000000867</v>
      </c>
      <c r="F229" s="12">
        <f t="shared" si="32"/>
        <v>-666.27999999999133</v>
      </c>
      <c r="G229" s="12">
        <f t="shared" si="33"/>
        <v>2483.7200000000084</v>
      </c>
      <c r="H229" s="17">
        <f t="shared" si="28"/>
        <v>1.9881141827119404</v>
      </c>
      <c r="I229" s="18">
        <f t="shared" si="34"/>
        <v>1.0737685877566043</v>
      </c>
      <c r="J229" s="19">
        <f t="shared" si="30"/>
        <v>-3.6884293878302166E-2</v>
      </c>
      <c r="K229" s="15">
        <f t="shared" si="35"/>
        <v>1.0737685877566043</v>
      </c>
      <c r="L229" s="15">
        <f t="shared" si="29"/>
        <v>7.4763065102565942E-3</v>
      </c>
    </row>
    <row r="230" spans="5:12" x14ac:dyDescent="0.25">
      <c r="E230" s="20">
        <f t="shared" si="31"/>
        <v>-905.65000000000862</v>
      </c>
      <c r="F230" s="12">
        <f t="shared" si="32"/>
        <v>-669.34999999999138</v>
      </c>
      <c r="G230" s="12">
        <f t="shared" si="33"/>
        <v>2480.6500000000087</v>
      </c>
      <c r="H230" s="17">
        <f t="shared" si="28"/>
        <v>1.9882118878363348</v>
      </c>
      <c r="I230" s="18">
        <f t="shared" si="34"/>
        <v>1.0738213577103373</v>
      </c>
      <c r="J230" s="19">
        <f t="shared" si="30"/>
        <v>-3.6910678855168633E-2</v>
      </c>
      <c r="K230" s="15">
        <f t="shared" si="35"/>
        <v>1.0738213577103373</v>
      </c>
      <c r="L230" s="15">
        <f t="shared" si="29"/>
        <v>7.525257441669304E-3</v>
      </c>
    </row>
    <row r="231" spans="5:12" x14ac:dyDescent="0.25">
      <c r="E231" s="20">
        <f t="shared" si="31"/>
        <v>-902.58000000000857</v>
      </c>
      <c r="F231" s="12">
        <f t="shared" si="32"/>
        <v>-672.41999999999143</v>
      </c>
      <c r="G231" s="12">
        <f t="shared" si="33"/>
        <v>2477.5800000000086</v>
      </c>
      <c r="H231" s="17">
        <f t="shared" si="28"/>
        <v>1.9883082525179725</v>
      </c>
      <c r="I231" s="18">
        <f t="shared" si="34"/>
        <v>1.0738734036989488</v>
      </c>
      <c r="J231" s="19">
        <f t="shared" si="30"/>
        <v>-3.6936701849474396E-2</v>
      </c>
      <c r="K231" s="15">
        <f t="shared" si="35"/>
        <v>1.0738734036989488</v>
      </c>
      <c r="L231" s="15">
        <f t="shared" si="29"/>
        <v>7.573536802150142E-3</v>
      </c>
    </row>
    <row r="232" spans="5:12" x14ac:dyDescent="0.25">
      <c r="E232" s="20">
        <f t="shared" si="31"/>
        <v>-899.51000000000852</v>
      </c>
      <c r="F232" s="12">
        <f t="shared" si="32"/>
        <v>-675.48999999999148</v>
      </c>
      <c r="G232" s="12">
        <f t="shared" si="33"/>
        <v>2474.5100000000084</v>
      </c>
      <c r="H232" s="17">
        <f t="shared" si="28"/>
        <v>1.9884033002469936</v>
      </c>
      <c r="I232" s="18">
        <f t="shared" si="34"/>
        <v>1.0739247384093229</v>
      </c>
      <c r="J232" s="19">
        <f t="shared" si="30"/>
        <v>-3.6962369204661449E-2</v>
      </c>
      <c r="K232" s="15">
        <f t="shared" si="35"/>
        <v>1.0739247384093229</v>
      </c>
      <c r="L232" s="15">
        <f t="shared" si="29"/>
        <v>7.6211563604186936E-3</v>
      </c>
    </row>
    <row r="233" spans="5:12" x14ac:dyDescent="0.25">
      <c r="E233" s="20">
        <f t="shared" si="31"/>
        <v>-896.44000000000847</v>
      </c>
      <c r="F233" s="12">
        <f t="shared" si="32"/>
        <v>-678.55999999999153</v>
      </c>
      <c r="G233" s="12">
        <f t="shared" si="33"/>
        <v>2471.4400000000087</v>
      </c>
      <c r="H233" s="17">
        <f t="shared" si="28"/>
        <v>1.9884970539993825</v>
      </c>
      <c r="I233" s="18">
        <f t="shared" si="34"/>
        <v>1.0739753742506519</v>
      </c>
      <c r="J233" s="19">
        <f t="shared" si="30"/>
        <v>-3.6987687125325963E-2</v>
      </c>
      <c r="K233" s="15">
        <f t="shared" si="35"/>
        <v>1.0739753742506519</v>
      </c>
      <c r="L233" s="15">
        <f t="shared" si="29"/>
        <v>7.6681276275997589E-3</v>
      </c>
    </row>
    <row r="234" spans="5:12" x14ac:dyDescent="0.25">
      <c r="E234" s="20">
        <f t="shared" si="31"/>
        <v>-893.37000000000842</v>
      </c>
      <c r="F234" s="12">
        <f t="shared" si="32"/>
        <v>-681.62999999999158</v>
      </c>
      <c r="G234" s="12">
        <f t="shared" si="33"/>
        <v>2468.3700000000085</v>
      </c>
      <c r="H234" s="17">
        <f t="shared" si="28"/>
        <v>1.9885895362503014</v>
      </c>
      <c r="I234" s="18">
        <f t="shared" si="34"/>
        <v>1.0740253233616361</v>
      </c>
      <c r="J234" s="19">
        <f t="shared" si="30"/>
        <v>-3.7012661680818071E-2</v>
      </c>
      <c r="K234" s="15">
        <f t="shared" si="35"/>
        <v>1.0740253233616361</v>
      </c>
      <c r="L234" s="15">
        <f t="shared" si="29"/>
        <v>7.7144618639018881E-3</v>
      </c>
    </row>
    <row r="235" spans="5:12" x14ac:dyDescent="0.25">
      <c r="E235" s="20">
        <f t="shared" si="31"/>
        <v>-890.30000000000837</v>
      </c>
      <c r="F235" s="12">
        <f t="shared" si="32"/>
        <v>-684.69999999999163</v>
      </c>
      <c r="G235" s="12">
        <f t="shared" si="33"/>
        <v>2465.3000000000084</v>
      </c>
      <c r="H235" s="17">
        <f t="shared" si="28"/>
        <v>1.9886807689870305</v>
      </c>
      <c r="I235" s="18">
        <f t="shared" si="34"/>
        <v>1.0740745976174744</v>
      </c>
      <c r="J235" s="19">
        <f t="shared" si="30"/>
        <v>-3.7037298808737185E-2</v>
      </c>
      <c r="K235" s="15">
        <f t="shared" si="35"/>
        <v>1.0740745976174744</v>
      </c>
      <c r="L235" s="15">
        <f t="shared" si="29"/>
        <v>7.7601700851020906E-3</v>
      </c>
    </row>
    <row r="236" spans="5:12" x14ac:dyDescent="0.25">
      <c r="E236" s="20">
        <f t="shared" si="31"/>
        <v>-887.23000000000832</v>
      </c>
      <c r="F236" s="12">
        <f t="shared" si="32"/>
        <v>-687.76999999999168</v>
      </c>
      <c r="G236" s="12">
        <f t="shared" si="33"/>
        <v>2462.2300000000082</v>
      </c>
      <c r="H236" s="17">
        <f t="shared" si="28"/>
        <v>1.9887707737215141</v>
      </c>
      <c r="I236" s="18">
        <f t="shared" si="34"/>
        <v>1.0741232086366395</v>
      </c>
      <c r="J236" s="19">
        <f t="shared" si="30"/>
        <v>-3.706160431831973E-2</v>
      </c>
      <c r="K236" s="15">
        <f t="shared" si="35"/>
        <v>1.0741232086366395</v>
      </c>
      <c r="L236" s="15">
        <f t="shared" si="29"/>
        <v>7.8052630688309563E-3</v>
      </c>
    </row>
    <row r="237" spans="5:12" x14ac:dyDescent="0.25">
      <c r="E237" s="20">
        <f t="shared" si="31"/>
        <v>-884.16000000000827</v>
      </c>
      <c r="F237" s="12">
        <f t="shared" si="32"/>
        <v>-690.83999999999173</v>
      </c>
      <c r="G237" s="12">
        <f t="shared" si="33"/>
        <v>2459.160000000008</v>
      </c>
      <c r="H237" s="17">
        <f t="shared" si="28"/>
        <v>1.988859571502541</v>
      </c>
      <c r="I237" s="18">
        <f t="shared" si="34"/>
        <v>1.0741711677874559</v>
      </c>
      <c r="J237" s="19">
        <f t="shared" si="30"/>
        <v>-3.7085583893727958E-2</v>
      </c>
      <c r="K237" s="15">
        <f t="shared" si="35"/>
        <v>1.0741711677874559</v>
      </c>
      <c r="L237" s="15">
        <f t="shared" si="29"/>
        <v>7.8497513606742581E-3</v>
      </c>
    </row>
    <row r="238" spans="5:12" x14ac:dyDescent="0.25">
      <c r="E238" s="20">
        <f t="shared" si="31"/>
        <v>-881.09000000000822</v>
      </c>
      <c r="F238" s="12">
        <f t="shared" si="32"/>
        <v>-693.90999999999178</v>
      </c>
      <c r="G238" s="12">
        <f t="shared" si="33"/>
        <v>2456.0900000000083</v>
      </c>
      <c r="H238" s="17">
        <f t="shared" si="28"/>
        <v>1.9889471829275598</v>
      </c>
      <c r="I238" s="18">
        <f t="shared" si="34"/>
        <v>1.074218486194483</v>
      </c>
      <c r="J238" s="19">
        <f t="shared" si="30"/>
        <v>-3.7109243097241507E-2</v>
      </c>
      <c r="K238" s="15">
        <f t="shared" si="35"/>
        <v>1.074218486194483</v>
      </c>
      <c r="L238" s="15">
        <f t="shared" si="29"/>
        <v>7.8936452800940967E-3</v>
      </c>
    </row>
    <row r="239" spans="5:12" x14ac:dyDescent="0.25">
      <c r="E239" s="20">
        <f t="shared" si="31"/>
        <v>-878.02000000000817</v>
      </c>
      <c r="F239" s="12">
        <f t="shared" si="32"/>
        <v>-696.97999999999183</v>
      </c>
      <c r="G239" s="12">
        <f t="shared" si="33"/>
        <v>2453.0200000000082</v>
      </c>
      <c r="H239" s="17">
        <f t="shared" si="28"/>
        <v>1.9890336281541474</v>
      </c>
      <c r="I239" s="18">
        <f t="shared" si="34"/>
        <v>1.0742651747447074</v>
      </c>
      <c r="J239" s="19">
        <f t="shared" si="30"/>
        <v>-3.7132587372353698E-2</v>
      </c>
      <c r="K239" s="15">
        <f t="shared" si="35"/>
        <v>1.0742651747447074</v>
      </c>
      <c r="L239" s="15">
        <f t="shared" si="29"/>
        <v>7.936954926173365E-3</v>
      </c>
    </row>
    <row r="240" spans="5:12" x14ac:dyDescent="0.25">
      <c r="E240" s="20">
        <f t="shared" si="31"/>
        <v>-874.95000000000812</v>
      </c>
      <c r="F240" s="12">
        <f t="shared" si="32"/>
        <v>-700.04999999999188</v>
      </c>
      <c r="G240" s="12">
        <f t="shared" si="33"/>
        <v>2449.950000000008</v>
      </c>
      <c r="H240" s="17">
        <f t="shared" si="28"/>
        <v>1.9891189269111385</v>
      </c>
      <c r="I240" s="18">
        <f t="shared" si="34"/>
        <v>1.0743112440935547</v>
      </c>
      <c r="J240" s="19">
        <f t="shared" si="30"/>
        <v>-3.7155622046777359E-2</v>
      </c>
      <c r="K240" s="15">
        <f t="shared" si="35"/>
        <v>1.0743112440935547</v>
      </c>
      <c r="L240" s="15">
        <f t="shared" si="29"/>
        <v>7.9796901831922836E-3</v>
      </c>
    </row>
    <row r="241" spans="5:12" x14ac:dyDescent="0.25">
      <c r="E241" s="20">
        <f t="shared" si="31"/>
        <v>-871.88000000000807</v>
      </c>
      <c r="F241" s="12">
        <f t="shared" si="32"/>
        <v>-703.11999999999193</v>
      </c>
      <c r="G241" s="12">
        <f t="shared" si="33"/>
        <v>2446.8800000000083</v>
      </c>
      <c r="H241" s="17">
        <f t="shared" si="28"/>
        <v>1.989203098509432</v>
      </c>
      <c r="I241" s="18">
        <f t="shared" si="34"/>
        <v>1.0743567046707261</v>
      </c>
      <c r="J241" s="19">
        <f t="shared" si="30"/>
        <v>-3.7178352335363041E-2</v>
      </c>
      <c r="K241" s="15">
        <f t="shared" si="35"/>
        <v>1.0743567046707261</v>
      </c>
      <c r="L241" s="15">
        <f t="shared" si="29"/>
        <v>8.0218607260424801E-3</v>
      </c>
    </row>
    <row r="242" spans="5:12" x14ac:dyDescent="0.25">
      <c r="E242" s="20">
        <f t="shared" si="31"/>
        <v>-868.81000000000802</v>
      </c>
      <c r="F242" s="12">
        <f t="shared" si="32"/>
        <v>-706.18999999999198</v>
      </c>
      <c r="G242" s="12">
        <f t="shared" si="33"/>
        <v>2443.8100000000081</v>
      </c>
      <c r="H242" s="17">
        <f t="shared" si="28"/>
        <v>1.9892861618524809</v>
      </c>
      <c r="I242" s="18">
        <f t="shared" si="34"/>
        <v>1.0744015666858635</v>
      </c>
      <c r="J242" s="19">
        <f t="shared" si="30"/>
        <v>-3.7200783342931754E-2</v>
      </c>
      <c r="K242" s="15">
        <f t="shared" si="35"/>
        <v>1.0744015666858635</v>
      </c>
      <c r="L242" s="15">
        <f t="shared" si="29"/>
        <v>8.0634760254824269E-3</v>
      </c>
    </row>
    <row r="243" spans="5:12" x14ac:dyDescent="0.25">
      <c r="E243" s="20">
        <f t="shared" si="31"/>
        <v>-865.74000000000797</v>
      </c>
      <c r="F243" s="12">
        <f t="shared" si="32"/>
        <v>-709.25999999999203</v>
      </c>
      <c r="G243" s="12">
        <f t="shared" si="33"/>
        <v>2440.740000000008</v>
      </c>
      <c r="H243" s="17">
        <f t="shared" si="28"/>
        <v>1.9893681354464769</v>
      </c>
      <c r="I243" s="18">
        <f t="shared" si="34"/>
        <v>1.0744458401340509</v>
      </c>
      <c r="J243" s="19">
        <f t="shared" si="30"/>
        <v>-3.7222920067025433E-2</v>
      </c>
      <c r="K243" s="15">
        <f t="shared" si="35"/>
        <v>1.0744458401340509</v>
      </c>
      <c r="L243" s="15">
        <f t="shared" si="29"/>
        <v>8.1045453532402594E-3</v>
      </c>
    </row>
    <row r="244" spans="5:12" x14ac:dyDescent="0.25">
      <c r="E244" s="20">
        <f t="shared" si="31"/>
        <v>-862.67000000000792</v>
      </c>
      <c r="F244" s="12">
        <f t="shared" si="32"/>
        <v>-712.32999999999208</v>
      </c>
      <c r="G244" s="12">
        <f t="shared" si="33"/>
        <v>2437.6700000000078</v>
      </c>
      <c r="H244" s="17">
        <f t="shared" si="28"/>
        <v>1.9894490374102429</v>
      </c>
      <c r="I244" s="18">
        <f t="shared" si="34"/>
        <v>1.0744895348011554</v>
      </c>
      <c r="J244" s="19">
        <f t="shared" si="30"/>
        <v>-3.7244767400577694E-2</v>
      </c>
      <c r="K244" s="15">
        <f t="shared" si="35"/>
        <v>1.0744895348011554</v>
      </c>
      <c r="L244" s="15">
        <f t="shared" si="29"/>
        <v>8.1450777869687321E-3</v>
      </c>
    </row>
    <row r="245" spans="5:12" x14ac:dyDescent="0.25">
      <c r="E245" s="20">
        <f t="shared" si="31"/>
        <v>-859.60000000000787</v>
      </c>
      <c r="F245" s="12">
        <f t="shared" si="32"/>
        <v>-715.39999999999213</v>
      </c>
      <c r="G245" s="12">
        <f t="shared" si="33"/>
        <v>2434.6000000000076</v>
      </c>
      <c r="H245" s="17">
        <f t="shared" si="28"/>
        <v>1.9895288854848383</v>
      </c>
      <c r="I245" s="18">
        <f t="shared" si="34"/>
        <v>1.0745326602690179</v>
      </c>
      <c r="J245" s="19">
        <f t="shared" si="30"/>
        <v>-3.7266330134508974E-2</v>
      </c>
      <c r="K245" s="15">
        <f t="shared" si="35"/>
        <v>1.0745326602690179</v>
      </c>
      <c r="L245" s="15">
        <f t="shared" si="29"/>
        <v>8.1850822150598568E-3</v>
      </c>
    </row>
    <row r="246" spans="5:12" x14ac:dyDescent="0.25">
      <c r="E246" s="20">
        <f t="shared" si="31"/>
        <v>-856.53000000000782</v>
      </c>
      <c r="F246" s="12">
        <f t="shared" si="32"/>
        <v>-718.46999999999218</v>
      </c>
      <c r="G246" s="12">
        <f t="shared" si="33"/>
        <v>2431.5300000000079</v>
      </c>
      <c r="H246" s="17">
        <f t="shared" si="28"/>
        <v>1.9896076970428886</v>
      </c>
      <c r="I246" s="18">
        <f t="shared" si="34"/>
        <v>1.0745752259204893</v>
      </c>
      <c r="J246" s="19">
        <f t="shared" si="30"/>
        <v>-3.7287612960244632E-2</v>
      </c>
      <c r="K246" s="15">
        <f t="shared" si="35"/>
        <v>1.0745752259204893</v>
      </c>
      <c r="L246" s="15">
        <f t="shared" si="29"/>
        <v>8.224567341316642E-3</v>
      </c>
    </row>
    <row r="247" spans="5:12" x14ac:dyDescent="0.25">
      <c r="E247" s="20">
        <f t="shared" si="31"/>
        <v>-853.46000000000777</v>
      </c>
      <c r="F247" s="12">
        <f t="shared" si="32"/>
        <v>-721.53999999999223</v>
      </c>
      <c r="G247" s="12">
        <f t="shared" si="33"/>
        <v>2428.4600000000078</v>
      </c>
      <c r="H247" s="17">
        <f t="shared" si="28"/>
        <v>1.9896854890976505</v>
      </c>
      <c r="I247" s="18">
        <f t="shared" si="34"/>
        <v>1.0746172409443278</v>
      </c>
      <c r="J247" s="19">
        <f t="shared" si="30"/>
        <v>-3.7308620472163878E-2</v>
      </c>
      <c r="K247" s="15">
        <f t="shared" si="35"/>
        <v>1.0746172409443278</v>
      </c>
      <c r="L247" s="15">
        <f t="shared" si="29"/>
        <v>8.2635416894964852E-3</v>
      </c>
    </row>
    <row r="248" spans="5:12" x14ac:dyDescent="0.25">
      <c r="E248" s="20">
        <f t="shared" si="31"/>
        <v>-850.39000000000772</v>
      </c>
      <c r="F248" s="12">
        <f t="shared" si="32"/>
        <v>-724.60999999999228</v>
      </c>
      <c r="G248" s="12">
        <f t="shared" si="33"/>
        <v>2425.3900000000076</v>
      </c>
      <c r="H248" s="17">
        <f t="shared" si="28"/>
        <v>1.9897622783118165</v>
      </c>
      <c r="I248" s="18">
        <f t="shared" si="34"/>
        <v>1.0746587143399542</v>
      </c>
      <c r="J248" s="19">
        <f t="shared" si="30"/>
        <v>-3.7329357169977095E-2</v>
      </c>
      <c r="K248" s="15">
        <f t="shared" si="35"/>
        <v>1.0746587143399542</v>
      </c>
      <c r="L248" s="15">
        <f t="shared" si="29"/>
        <v>8.3020136077216981E-3</v>
      </c>
    </row>
    <row r="249" spans="5:12" x14ac:dyDescent="0.25">
      <c r="E249" s="20">
        <f t="shared" si="31"/>
        <v>-847.32000000000767</v>
      </c>
      <c r="F249" s="12">
        <f t="shared" si="32"/>
        <v>-727.67999999999233</v>
      </c>
      <c r="G249" s="12">
        <f t="shared" si="33"/>
        <v>2422.3200000000079</v>
      </c>
      <c r="H249" s="17">
        <f t="shared" si="28"/>
        <v>1.989838081006071</v>
      </c>
      <c r="I249" s="18">
        <f t="shared" si="34"/>
        <v>1.0746996549220724</v>
      </c>
      <c r="J249" s="19">
        <f t="shared" si="30"/>
        <v>-3.7349827461036211E-2</v>
      </c>
      <c r="K249" s="15">
        <f t="shared" si="35"/>
        <v>1.0746996549220724</v>
      </c>
      <c r="L249" s="15">
        <f t="shared" si="29"/>
        <v>8.3399912727658721E-3</v>
      </c>
    </row>
    <row r="250" spans="5:12" x14ac:dyDescent="0.25">
      <c r="E250" s="20">
        <f t="shared" si="31"/>
        <v>-844.25000000000762</v>
      </c>
      <c r="F250" s="12">
        <f t="shared" si="32"/>
        <v>-730.74999999999238</v>
      </c>
      <c r="G250" s="12">
        <f t="shared" si="33"/>
        <v>2419.2500000000077</v>
      </c>
      <c r="H250" s="17">
        <f t="shared" si="28"/>
        <v>1.9899129131674049</v>
      </c>
      <c r="I250" s="18">
        <f t="shared" si="34"/>
        <v>1.0747400713251609</v>
      </c>
      <c r="J250" s="19">
        <f t="shared" si="30"/>
        <v>-3.7370035662580459E-2</v>
      </c>
      <c r="K250" s="15">
        <f t="shared" si="35"/>
        <v>1.0747400713251609</v>
      </c>
      <c r="L250" s="15">
        <f t="shared" si="29"/>
        <v>8.3774826942203239E-3</v>
      </c>
    </row>
    <row r="251" spans="5:12" x14ac:dyDescent="0.25">
      <c r="E251" s="20">
        <f t="shared" si="31"/>
        <v>-841.18000000000757</v>
      </c>
      <c r="F251" s="12">
        <f t="shared" si="32"/>
        <v>-733.81999999999243</v>
      </c>
      <c r="G251" s="12">
        <f t="shared" si="33"/>
        <v>2416.1800000000076</v>
      </c>
      <c r="H251" s="17">
        <f t="shared" si="28"/>
        <v>1.9899867904571951</v>
      </c>
      <c r="I251" s="18">
        <f t="shared" si="34"/>
        <v>1.0747799720078355</v>
      </c>
      <c r="J251" s="19">
        <f t="shared" si="30"/>
        <v>-3.7389986003917741E-2</v>
      </c>
      <c r="K251" s="15">
        <f t="shared" si="35"/>
        <v>1.0747799720078355</v>
      </c>
      <c r="L251" s="15">
        <f t="shared" si="29"/>
        <v>8.4144957185410939E-3</v>
      </c>
    </row>
    <row r="252" spans="5:12" x14ac:dyDescent="0.25">
      <c r="E252" s="20">
        <f t="shared" si="31"/>
        <v>-838.11000000000752</v>
      </c>
      <c r="F252" s="12">
        <f t="shared" si="32"/>
        <v>-736.88999999999248</v>
      </c>
      <c r="G252" s="12">
        <f t="shared" si="33"/>
        <v>2413.1100000000074</v>
      </c>
      <c r="H252" s="17">
        <f t="shared" si="28"/>
        <v>1.990059728219058</v>
      </c>
      <c r="I252" s="18">
        <f t="shared" si="34"/>
        <v>1.0748193652570919</v>
      </c>
      <c r="J252" s="19">
        <f t="shared" si="30"/>
        <v>-3.7409682628545937E-2</v>
      </c>
      <c r="K252" s="15">
        <f t="shared" si="35"/>
        <v>1.0748193652570919</v>
      </c>
      <c r="L252" s="15">
        <f t="shared" si="29"/>
        <v>8.4510380329845102E-3</v>
      </c>
    </row>
    <row r="253" spans="5:12" x14ac:dyDescent="0.25">
      <c r="E253" s="20">
        <f t="shared" si="31"/>
        <v>-835.04000000000747</v>
      </c>
      <c r="F253" s="12">
        <f t="shared" si="32"/>
        <v>-739.95999999999253</v>
      </c>
      <c r="G253" s="12">
        <f t="shared" si="33"/>
        <v>2410.0400000000072</v>
      </c>
      <c r="H253" s="17">
        <f t="shared" si="28"/>
        <v>1.990131741486485</v>
      </c>
      <c r="I253" s="18">
        <f t="shared" si="34"/>
        <v>1.0748582591924287</v>
      </c>
      <c r="J253" s="19">
        <f t="shared" si="30"/>
        <v>-3.7429129596214361E-2</v>
      </c>
      <c r="K253" s="15">
        <f t="shared" si="35"/>
        <v>1.0748582591924287</v>
      </c>
      <c r="L253" s="15">
        <f t="shared" si="29"/>
        <v>8.4871171694317366E-3</v>
      </c>
    </row>
    <row r="254" spans="5:12" x14ac:dyDescent="0.25">
      <c r="E254" s="20">
        <f t="shared" si="31"/>
        <v>-831.97000000000742</v>
      </c>
      <c r="F254" s="12">
        <f t="shared" si="32"/>
        <v>-743.02999999999258</v>
      </c>
      <c r="G254" s="12">
        <f t="shared" si="33"/>
        <v>2406.9700000000075</v>
      </c>
      <c r="H254" s="17">
        <f t="shared" si="28"/>
        <v>1.9902028449902629</v>
      </c>
      <c r="I254" s="18">
        <f t="shared" si="34"/>
        <v>1.0748966617698561</v>
      </c>
      <c r="J254" s="19">
        <f t="shared" si="30"/>
        <v>-3.7448330884928049E-2</v>
      </c>
      <c r="K254" s="15">
        <f t="shared" si="35"/>
        <v>1.0748966617698561</v>
      </c>
      <c r="L254" s="15">
        <f t="shared" si="29"/>
        <v>8.5227405081072394E-3</v>
      </c>
    </row>
    <row r="255" spans="5:12" x14ac:dyDescent="0.25">
      <c r="E255" s="20">
        <f t="shared" si="31"/>
        <v>-828.90000000000737</v>
      </c>
      <c r="F255" s="12">
        <f t="shared" si="32"/>
        <v>-746.09999999999263</v>
      </c>
      <c r="G255" s="12">
        <f t="shared" si="33"/>
        <v>2403.9000000000074</v>
      </c>
      <c r="H255" s="17">
        <f t="shared" si="28"/>
        <v>1.9902730531656903</v>
      </c>
      <c r="I255" s="18">
        <f t="shared" si="34"/>
        <v>1.0749345807857926</v>
      </c>
      <c r="J255" s="19">
        <f t="shared" si="30"/>
        <v>-3.7467290392896313E-2</v>
      </c>
      <c r="K255" s="15">
        <f t="shared" si="35"/>
        <v>1.0749345807857926</v>
      </c>
      <c r="L255" s="15">
        <f t="shared" si="29"/>
        <v>8.5579152811938401E-3</v>
      </c>
    </row>
    <row r="256" spans="5:12" x14ac:dyDescent="0.25">
      <c r="E256" s="20">
        <f t="shared" si="31"/>
        <v>-825.83000000000732</v>
      </c>
      <c r="F256" s="12">
        <f t="shared" si="32"/>
        <v>-749.16999999999268</v>
      </c>
      <c r="G256" s="12">
        <f t="shared" si="33"/>
        <v>2400.8300000000072</v>
      </c>
      <c r="H256" s="17">
        <f t="shared" si="28"/>
        <v>1.9903423801595945</v>
      </c>
      <c r="I256" s="18">
        <f t="shared" si="34"/>
        <v>1.0749720238808549</v>
      </c>
      <c r="J256" s="19">
        <f t="shared" si="30"/>
        <v>-3.7486011940427444E-2</v>
      </c>
      <c r="K256" s="15">
        <f t="shared" si="35"/>
        <v>1.0749720238808549</v>
      </c>
      <c r="L256" s="15">
        <f t="shared" si="29"/>
        <v>8.592648576347903E-3</v>
      </c>
    </row>
    <row r="257" spans="5:12" x14ac:dyDescent="0.25">
      <c r="E257" s="20">
        <f t="shared" si="31"/>
        <v>-822.76000000000727</v>
      </c>
      <c r="F257" s="12">
        <f t="shared" si="32"/>
        <v>-752.23999999999273</v>
      </c>
      <c r="G257" s="12">
        <f t="shared" si="33"/>
        <v>2397.7600000000075</v>
      </c>
      <c r="H257" s="17">
        <f t="shared" si="28"/>
        <v>1.9904108398371569</v>
      </c>
      <c r="I257" s="18">
        <f t="shared" si="34"/>
        <v>1.0750089985435445</v>
      </c>
      <c r="J257" s="19">
        <f t="shared" si="30"/>
        <v>-3.750449927177224E-2</v>
      </c>
      <c r="K257" s="15">
        <f t="shared" si="35"/>
        <v>1.0750089985435445</v>
      </c>
      <c r="L257" s="15">
        <f t="shared" si="29"/>
        <v>8.6269473401195448E-3</v>
      </c>
    </row>
    <row r="258" spans="5:12" x14ac:dyDescent="0.25">
      <c r="E258" s="20">
        <f t="shared" si="31"/>
        <v>-819.69000000000722</v>
      </c>
      <c r="F258" s="12">
        <f t="shared" si="32"/>
        <v>-755.30999999999278</v>
      </c>
      <c r="G258" s="12">
        <f t="shared" si="33"/>
        <v>2394.6900000000073</v>
      </c>
      <c r="H258" s="17">
        <f t="shared" si="28"/>
        <v>1.9904784457885465</v>
      </c>
      <c r="I258" s="18">
        <f t="shared" si="34"/>
        <v>1.0750455121138307</v>
      </c>
      <c r="J258" s="19">
        <f t="shared" si="30"/>
        <v>-3.7522756056915352E-2</v>
      </c>
      <c r="K258" s="15">
        <f t="shared" si="35"/>
        <v>1.0750455121138307</v>
      </c>
      <c r="L258" s="15">
        <f t="shared" si="29"/>
        <v>8.6608183812760305E-3</v>
      </c>
    </row>
    <row r="259" spans="5:12" x14ac:dyDescent="0.25">
      <c r="E259" s="20">
        <f t="shared" si="31"/>
        <v>-816.62000000000717</v>
      </c>
      <c r="F259" s="12">
        <f t="shared" si="32"/>
        <v>-758.37999999999283</v>
      </c>
      <c r="G259" s="12">
        <f t="shared" si="33"/>
        <v>2391.6200000000072</v>
      </c>
      <c r="H259" s="17">
        <f t="shared" si="28"/>
        <v>1.9905452113353779</v>
      </c>
      <c r="I259" s="18">
        <f t="shared" si="34"/>
        <v>1.075081571786638</v>
      </c>
      <c r="J259" s="19">
        <f t="shared" si="30"/>
        <v>-3.7540785893318995E-2</v>
      </c>
      <c r="K259" s="15">
        <f t="shared" si="35"/>
        <v>1.075081571786638</v>
      </c>
      <c r="L259" s="15">
        <f t="shared" si="29"/>
        <v>8.6942683740368291E-3</v>
      </c>
    </row>
    <row r="260" spans="5:12" x14ac:dyDescent="0.25">
      <c r="E260" s="20">
        <f t="shared" si="31"/>
        <v>-813.55000000000712</v>
      </c>
      <c r="F260" s="12">
        <f t="shared" si="32"/>
        <v>-761.44999999999288</v>
      </c>
      <c r="G260" s="12">
        <f t="shared" si="33"/>
        <v>2388.550000000007</v>
      </c>
      <c r="H260" s="17">
        <f t="shared" si="28"/>
        <v>1.9906111495369911</v>
      </c>
      <c r="I260" s="18">
        <f t="shared" si="34"/>
        <v>1.0751171846152376</v>
      </c>
      <c r="J260" s="19">
        <f t="shared" si="30"/>
        <v>-3.7558592307618821E-2</v>
      </c>
      <c r="K260" s="15">
        <f t="shared" si="35"/>
        <v>1.0751171846152376</v>
      </c>
      <c r="L260" s="15">
        <f t="shared" si="29"/>
        <v>8.7273038612198737E-3</v>
      </c>
    </row>
    <row r="261" spans="5:12" x14ac:dyDescent="0.25">
      <c r="E261" s="20">
        <f t="shared" si="31"/>
        <v>-810.48000000000707</v>
      </c>
      <c r="F261" s="12">
        <f t="shared" si="32"/>
        <v>-764.51999999999293</v>
      </c>
      <c r="G261" s="12">
        <f t="shared" si="33"/>
        <v>2385.4800000000068</v>
      </c>
      <c r="H261" s="17">
        <f t="shared" si="28"/>
        <v>1.9906762731965602</v>
      </c>
      <c r="I261" s="18">
        <f t="shared" si="34"/>
        <v>1.0751523575145474</v>
      </c>
      <c r="J261" s="19">
        <f t="shared" si="30"/>
        <v>-3.7576178757273704E-2</v>
      </c>
      <c r="K261" s="15">
        <f t="shared" si="35"/>
        <v>1.0751523575145474</v>
      </c>
      <c r="L261" s="15">
        <f t="shared" si="29"/>
        <v>8.7599312573023499E-3</v>
      </c>
    </row>
    <row r="262" spans="5:12" x14ac:dyDescent="0.25">
      <c r="E262" s="20">
        <f t="shared" si="31"/>
        <v>-807.41000000000702</v>
      </c>
      <c r="F262" s="12">
        <f t="shared" si="32"/>
        <v>-767.58999999999298</v>
      </c>
      <c r="G262" s="12">
        <f t="shared" si="33"/>
        <v>2382.4100000000071</v>
      </c>
      <c r="H262" s="17">
        <f t="shared" si="28"/>
        <v>1.9907405948670391</v>
      </c>
      <c r="I262" s="18">
        <f t="shared" si="34"/>
        <v>1.0751870972643429</v>
      </c>
      <c r="J262" s="19">
        <f t="shared" si="30"/>
        <v>-3.7593548632171458E-2</v>
      </c>
      <c r="K262" s="15">
        <f t="shared" si="35"/>
        <v>1.0751870972643429</v>
      </c>
      <c r="L262" s="15">
        <f t="shared" si="29"/>
        <v>8.7921568513997222E-3</v>
      </c>
    </row>
    <row r="263" spans="5:12" x14ac:dyDescent="0.25">
      <c r="E263" s="20">
        <f t="shared" si="31"/>
        <v>-804.34000000000697</v>
      </c>
      <c r="F263" s="12">
        <f t="shared" si="32"/>
        <v>-770.65999999999303</v>
      </c>
      <c r="G263" s="12">
        <f t="shared" si="33"/>
        <v>2379.340000000007</v>
      </c>
      <c r="H263" s="17">
        <f t="shared" si="28"/>
        <v>1.9908041268569461</v>
      </c>
      <c r="I263" s="18">
        <f t="shared" si="34"/>
        <v>1.0752214105123812</v>
      </c>
      <c r="J263" s="19">
        <f t="shared" si="30"/>
        <v>-3.7610705256190591E-2</v>
      </c>
      <c r="K263" s="15">
        <f t="shared" si="35"/>
        <v>1.0752214105123812</v>
      </c>
      <c r="L263" s="15">
        <f t="shared" si="29"/>
        <v>8.8239868101631733E-3</v>
      </c>
    </row>
    <row r="264" spans="5:12" x14ac:dyDescent="0.25">
      <c r="E264" s="20">
        <f t="shared" si="31"/>
        <v>-801.27000000000692</v>
      </c>
      <c r="F264" s="12">
        <f t="shared" si="32"/>
        <v>-773.72999999999308</v>
      </c>
      <c r="G264" s="12">
        <f t="shared" si="33"/>
        <v>2376.2700000000068</v>
      </c>
      <c r="H264" s="17">
        <f t="shared" si="28"/>
        <v>1.9908668812359926</v>
      </c>
      <c r="I264" s="18">
        <f t="shared" si="34"/>
        <v>1.0752553037774413</v>
      </c>
      <c r="J264" s="19">
        <f t="shared" si="30"/>
        <v>-3.7627651888720637E-2</v>
      </c>
      <c r="K264" s="15">
        <f t="shared" si="35"/>
        <v>1.0752553037774413</v>
      </c>
      <c r="L264" s="15">
        <f t="shared" si="29"/>
        <v>8.8554271806002196E-3</v>
      </c>
    </row>
    <row r="265" spans="5:12" x14ac:dyDescent="0.25">
      <c r="E265" s="20">
        <f t="shared" si="31"/>
        <v>-798.20000000000687</v>
      </c>
      <c r="F265" s="12">
        <f t="shared" si="32"/>
        <v>-776.79999999999313</v>
      </c>
      <c r="G265" s="12">
        <f t="shared" si="33"/>
        <v>2373.2000000000071</v>
      </c>
      <c r="H265" s="17">
        <f t="shared" si="28"/>
        <v>1.9909288698405643</v>
      </c>
      <c r="I265" s="18">
        <f t="shared" si="34"/>
        <v>1.0752887834522844</v>
      </c>
      <c r="J265" s="19">
        <f t="shared" si="30"/>
        <v>-3.7644391726142201E-2</v>
      </c>
      <c r="K265" s="15">
        <f t="shared" si="35"/>
        <v>1.0752887834522844</v>
      </c>
      <c r="L265" s="15">
        <f t="shared" si="29"/>
        <v>8.8864838928205871E-3</v>
      </c>
    </row>
    <row r="266" spans="5:12" x14ac:dyDescent="0.25">
      <c r="E266" s="20">
        <f t="shared" si="31"/>
        <v>-795.13000000000682</v>
      </c>
      <c r="F266" s="12">
        <f t="shared" si="32"/>
        <v>-779.86999999999318</v>
      </c>
      <c r="G266" s="12">
        <f t="shared" si="33"/>
        <v>2370.1300000000069</v>
      </c>
      <c r="H266" s="17">
        <f t="shared" si="28"/>
        <v>1.9909901042790534</v>
      </c>
      <c r="I266" s="18">
        <f t="shared" si="34"/>
        <v>1.0753218558065336</v>
      </c>
      <c r="J266" s="19">
        <f t="shared" si="30"/>
        <v>-3.7660927903266805E-2</v>
      </c>
      <c r="K266" s="15">
        <f t="shared" si="35"/>
        <v>1.0753218558065336</v>
      </c>
      <c r="L266" s="15">
        <f t="shared" si="29"/>
        <v>8.9171627627074781E-3</v>
      </c>
    </row>
    <row r="267" spans="5:12" x14ac:dyDescent="0.25">
      <c r="E267" s="20">
        <f t="shared" si="31"/>
        <v>-792.06000000000677</v>
      </c>
      <c r="F267" s="12">
        <f t="shared" si="32"/>
        <v>-782.93999999999323</v>
      </c>
      <c r="G267" s="12">
        <f t="shared" si="33"/>
        <v>2367.0600000000068</v>
      </c>
      <c r="H267" s="17">
        <f t="shared" si="28"/>
        <v>1.9910505959370526</v>
      </c>
      <c r="I267" s="18">
        <f t="shared" si="34"/>
        <v>1.0753545269894795</v>
      </c>
      <c r="J267" s="19">
        <f t="shared" si="30"/>
        <v>-3.7677263494739766E-2</v>
      </c>
      <c r="K267" s="15">
        <f t="shared" si="35"/>
        <v>1.0753545269894795</v>
      </c>
      <c r="L267" s="15">
        <f t="shared" si="29"/>
        <v>8.9474694945202767E-3</v>
      </c>
    </row>
    <row r="268" spans="5:12" x14ac:dyDescent="0.25">
      <c r="E268" s="20">
        <f t="shared" si="31"/>
        <v>-788.99000000000672</v>
      </c>
      <c r="F268" s="12">
        <f t="shared" si="32"/>
        <v>-786.00999999999328</v>
      </c>
      <c r="G268" s="12">
        <f t="shared" si="33"/>
        <v>2363.9900000000066</v>
      </c>
      <c r="H268" s="17">
        <f t="shared" si="28"/>
        <v>1.9911103559824062</v>
      </c>
      <c r="I268" s="18">
        <f t="shared" si="34"/>
        <v>1.0753868030328082</v>
      </c>
      <c r="J268" s="19">
        <f t="shared" si="30"/>
        <v>-3.7693401516404101E-2</v>
      </c>
      <c r="K268" s="15">
        <f t="shared" si="35"/>
        <v>1.0753868030328082</v>
      </c>
      <c r="L268" s="15">
        <f t="shared" si="29"/>
        <v>8.9774096834249594E-3</v>
      </c>
    </row>
    <row r="269" spans="5:12" x14ac:dyDescent="0.25">
      <c r="E269" s="20">
        <f t="shared" si="31"/>
        <v>-785.92000000000667</v>
      </c>
      <c r="F269" s="12">
        <f t="shared" si="32"/>
        <v>-789.07999999999333</v>
      </c>
      <c r="G269" s="12">
        <f t="shared" si="33"/>
        <v>2360.9200000000064</v>
      </c>
      <c r="H269" s="17">
        <f t="shared" si="28"/>
        <v>1.9911693953701377</v>
      </c>
      <c r="I269" s="18">
        <f t="shared" si="34"/>
        <v>1.0754186898532623</v>
      </c>
      <c r="J269" s="19">
        <f t="shared" si="30"/>
        <v>-3.7709344926631139E-2</v>
      </c>
      <c r="K269" s="15">
        <f t="shared" si="35"/>
        <v>1.0754186898532623</v>
      </c>
      <c r="L269" s="15">
        <f t="shared" si="29"/>
        <v>9.0069888179626998E-3</v>
      </c>
    </row>
    <row r="270" spans="5:12" x14ac:dyDescent="0.25">
      <c r="E270" s="20">
        <f t="shared" si="31"/>
        <v>-782.85000000000662</v>
      </c>
      <c r="F270" s="12">
        <f t="shared" si="32"/>
        <v>-792.14999999999338</v>
      </c>
      <c r="G270" s="12">
        <f t="shared" si="33"/>
        <v>2357.8500000000067</v>
      </c>
      <c r="H270" s="17">
        <f t="shared" si="28"/>
        <v>1.9912277248472381</v>
      </c>
      <c r="I270" s="18">
        <f t="shared" si="34"/>
        <v>1.0754501932552276</v>
      </c>
      <c r="J270" s="19">
        <f t="shared" si="30"/>
        <v>-3.7725096627613808E-2</v>
      </c>
      <c r="K270" s="15">
        <f t="shared" si="35"/>
        <v>1.0754501932552276</v>
      </c>
      <c r="L270" s="15">
        <f t="shared" si="29"/>
        <v>9.0362122824492689E-3</v>
      </c>
    </row>
    <row r="271" spans="5:12" x14ac:dyDescent="0.25">
      <c r="E271" s="20">
        <f t="shared" si="31"/>
        <v>-779.78000000000657</v>
      </c>
      <c r="F271" s="12">
        <f t="shared" si="32"/>
        <v>-795.21999999999343</v>
      </c>
      <c r="G271" s="12">
        <f t="shared" si="33"/>
        <v>2354.7800000000066</v>
      </c>
      <c r="H271" s="17">
        <f t="shared" si="28"/>
        <v>1.9912853549573348</v>
      </c>
      <c r="I271" s="18">
        <f t="shared" si="34"/>
        <v>1.0754813189332539</v>
      </c>
      <c r="J271" s="19">
        <f t="shared" si="30"/>
        <v>-3.7740659466626969E-2</v>
      </c>
      <c r="K271" s="15">
        <f t="shared" si="35"/>
        <v>1.0754813189332539</v>
      </c>
      <c r="L271" s="15">
        <f t="shared" si="29"/>
        <v>9.0650853593132654E-3</v>
      </c>
    </row>
    <row r="272" spans="5:12" x14ac:dyDescent="0.25">
      <c r="E272" s="20">
        <f t="shared" si="31"/>
        <v>-776.71000000000652</v>
      </c>
      <c r="F272" s="12">
        <f t="shared" si="32"/>
        <v>-798.28999999999348</v>
      </c>
      <c r="G272" s="12">
        <f t="shared" si="33"/>
        <v>2351.7100000000064</v>
      </c>
      <c r="H272" s="17">
        <f t="shared" si="28"/>
        <v>1.9913422960452396</v>
      </c>
      <c r="I272" s="18">
        <f t="shared" si="34"/>
        <v>1.0755120724745124</v>
      </c>
      <c r="J272" s="19">
        <f t="shared" si="30"/>
        <v>-3.7756036237256207E-2</v>
      </c>
      <c r="K272" s="15">
        <f t="shared" si="35"/>
        <v>1.0755120724745124</v>
      </c>
      <c r="L272" s="15">
        <f t="shared" si="29"/>
        <v>9.0936132313758512E-3</v>
      </c>
    </row>
    <row r="273" spans="5:12" x14ac:dyDescent="0.25">
      <c r="E273" s="20">
        <f t="shared" si="31"/>
        <v>-773.64000000000647</v>
      </c>
      <c r="F273" s="12">
        <f t="shared" si="32"/>
        <v>-801.35999999999353</v>
      </c>
      <c r="G273" s="12">
        <f t="shared" si="33"/>
        <v>2348.6400000000067</v>
      </c>
      <c r="H273" s="17">
        <f t="shared" si="28"/>
        <v>1.9913985582613738</v>
      </c>
      <c r="I273" s="18">
        <f t="shared" si="34"/>
        <v>1.0755424593611853</v>
      </c>
      <c r="J273" s="19">
        <f t="shared" si="30"/>
        <v>-3.7771229680592655E-2</v>
      </c>
      <c r="K273" s="15">
        <f t="shared" si="35"/>
        <v>1.0755424593611853</v>
      </c>
      <c r="L273" s="15">
        <f t="shared" si="29"/>
        <v>9.1218009840674432E-3</v>
      </c>
    </row>
    <row r="274" spans="5:12" x14ac:dyDescent="0.25">
      <c r="E274" s="20">
        <f t="shared" si="31"/>
        <v>-770.57000000000642</v>
      </c>
      <c r="F274" s="12">
        <f t="shared" si="32"/>
        <v>-804.42999999999358</v>
      </c>
      <c r="G274" s="12">
        <f t="shared" si="33"/>
        <v>2345.5700000000065</v>
      </c>
      <c r="H274" s="17">
        <f t="shared" si="28"/>
        <v>1.991454151566084</v>
      </c>
      <c r="I274" s="18">
        <f t="shared" si="34"/>
        <v>1.0755724849727957</v>
      </c>
      <c r="J274" s="19">
        <f t="shared" si="30"/>
        <v>-3.7786242486397836E-2</v>
      </c>
      <c r="K274" s="15">
        <f t="shared" si="35"/>
        <v>1.0755724849727957</v>
      </c>
      <c r="L274" s="15">
        <f t="shared" si="29"/>
        <v>9.1496536075888115E-3</v>
      </c>
    </row>
    <row r="275" spans="5:12" x14ac:dyDescent="0.25">
      <c r="E275" s="20">
        <f t="shared" si="31"/>
        <v>-767.50000000000637</v>
      </c>
      <c r="F275" s="12">
        <f t="shared" si="32"/>
        <v>-807.49999999999363</v>
      </c>
      <c r="G275" s="12">
        <f t="shared" si="33"/>
        <v>2342.5000000000064</v>
      </c>
      <c r="H275" s="17">
        <f t="shared" si="28"/>
        <v>1.9915090857338433</v>
      </c>
      <c r="I275" s="18">
        <f t="shared" si="34"/>
        <v>1.0756021545884784</v>
      </c>
      <c r="J275" s="19">
        <f t="shared" si="30"/>
        <v>-3.7801077294239205E-2</v>
      </c>
      <c r="K275" s="15">
        <f t="shared" si="35"/>
        <v>1.0756021545884784</v>
      </c>
      <c r="L275" s="15">
        <f t="shared" si="29"/>
        <v>9.1771759990177965E-3</v>
      </c>
    </row>
    <row r="276" spans="5:12" x14ac:dyDescent="0.25">
      <c r="E276" s="20">
        <f t="shared" si="31"/>
        <v>-764.43000000000632</v>
      </c>
      <c r="F276" s="12">
        <f t="shared" si="32"/>
        <v>-810.56999999999368</v>
      </c>
      <c r="G276" s="12">
        <f t="shared" si="33"/>
        <v>2339.4300000000062</v>
      </c>
      <c r="H276" s="17">
        <f t="shared" si="28"/>
        <v>1.9915633703573477</v>
      </c>
      <c r="I276" s="18">
        <f t="shared" si="34"/>
        <v>1.0756314733891912</v>
      </c>
      <c r="J276" s="19">
        <f t="shared" si="30"/>
        <v>-3.7815736694595592E-2</v>
      </c>
      <c r="K276" s="15">
        <f t="shared" si="35"/>
        <v>1.0756314733891912</v>
      </c>
      <c r="L276" s="15">
        <f t="shared" si="29"/>
        <v>9.2043729643601826E-3</v>
      </c>
    </row>
    <row r="277" spans="5:12" x14ac:dyDescent="0.25">
      <c r="E277" s="20">
        <f t="shared" si="31"/>
        <v>-761.36000000000627</v>
      </c>
      <c r="F277" s="12">
        <f t="shared" si="32"/>
        <v>-813.63999999999373</v>
      </c>
      <c r="G277" s="12">
        <f t="shared" si="33"/>
        <v>2336.360000000006</v>
      </c>
      <c r="H277" s="17">
        <f t="shared" si="28"/>
        <v>1.9916170148515027</v>
      </c>
      <c r="I277" s="18">
        <f t="shared" si="34"/>
        <v>1.0756604464598682</v>
      </c>
      <c r="J277" s="19">
        <f t="shared" si="30"/>
        <v>-3.7830223229934123E-2</v>
      </c>
      <c r="K277" s="15">
        <f t="shared" si="35"/>
        <v>1.0756604464598682</v>
      </c>
      <c r="L277" s="15">
        <f t="shared" si="29"/>
        <v>9.231249220547676E-3</v>
      </c>
    </row>
    <row r="278" spans="5:12" x14ac:dyDescent="0.25">
      <c r="E278" s="20">
        <f t="shared" si="31"/>
        <v>-758.29000000000622</v>
      </c>
      <c r="F278" s="12">
        <f t="shared" si="32"/>
        <v>-816.70999999999378</v>
      </c>
      <c r="G278" s="12">
        <f t="shared" si="33"/>
        <v>2333.2900000000063</v>
      </c>
      <c r="H278" s="17">
        <f t="shared" si="28"/>
        <v>1.991670028457315</v>
      </c>
      <c r="I278" s="18">
        <f t="shared" si="34"/>
        <v>1.0756890787915221</v>
      </c>
      <c r="J278" s="19">
        <f t="shared" si="30"/>
        <v>-3.7844539395761045E-2</v>
      </c>
      <c r="K278" s="15">
        <f t="shared" si="35"/>
        <v>1.0756890787915221</v>
      </c>
      <c r="L278" s="15">
        <f t="shared" si="29"/>
        <v>9.2578093973874464E-3</v>
      </c>
    </row>
    <row r="279" spans="5:12" x14ac:dyDescent="0.25">
      <c r="E279" s="20">
        <f t="shared" si="31"/>
        <v>-755.22000000000617</v>
      </c>
      <c r="F279" s="12">
        <f t="shared" si="32"/>
        <v>-819.77999999999383</v>
      </c>
      <c r="G279" s="12">
        <f t="shared" si="33"/>
        <v>2330.2200000000062</v>
      </c>
      <c r="H279" s="17">
        <f t="shared" si="28"/>
        <v>1.9917224202456794</v>
      </c>
      <c r="I279" s="18">
        <f t="shared" si="34"/>
        <v>1.0757173752832887</v>
      </c>
      <c r="J279" s="19">
        <f t="shared" si="30"/>
        <v>-3.7858687641644351E-2</v>
      </c>
      <c r="K279" s="15">
        <f t="shared" si="35"/>
        <v>1.0757173752832887</v>
      </c>
      <c r="L279" s="15">
        <f t="shared" si="29"/>
        <v>9.2840580394593693E-3</v>
      </c>
    </row>
    <row r="280" spans="5:12" x14ac:dyDescent="0.25">
      <c r="E280" s="20">
        <f t="shared" si="31"/>
        <v>-752.15000000000612</v>
      </c>
      <c r="F280" s="12">
        <f t="shared" si="32"/>
        <v>-822.84999999999388</v>
      </c>
      <c r="G280" s="12">
        <f t="shared" si="33"/>
        <v>2327.150000000006</v>
      </c>
      <c r="H280" s="17">
        <f t="shared" si="28"/>
        <v>1.9917741991210733</v>
      </c>
      <c r="I280" s="18">
        <f t="shared" si="34"/>
        <v>1.0757453407444231</v>
      </c>
      <c r="J280" s="19">
        <f t="shared" si="30"/>
        <v>-3.7872670372211537E-2</v>
      </c>
      <c r="K280" s="15">
        <f t="shared" si="35"/>
        <v>1.0757453407444231</v>
      </c>
      <c r="L280" s="15">
        <f t="shared" si="29"/>
        <v>9.3099996079671118E-3</v>
      </c>
    </row>
    <row r="281" spans="5:12" x14ac:dyDescent="0.25">
      <c r="E281" s="20">
        <f t="shared" si="31"/>
        <v>-749.08000000000607</v>
      </c>
      <c r="F281" s="12">
        <f t="shared" si="32"/>
        <v>-825.91999999999393</v>
      </c>
      <c r="G281" s="12">
        <f t="shared" si="33"/>
        <v>2324.0800000000063</v>
      </c>
      <c r="H281" s="17">
        <f t="shared" ref="H281:H344" si="36">($G281/($B$6^2+$G281^2)^0.5-$F281/($B$6^2+$F281^2)^0.5)</f>
        <v>1.9918253738251566</v>
      </c>
      <c r="I281" s="18">
        <f t="shared" si="34"/>
        <v>1.0757729798962434</v>
      </c>
      <c r="J281" s="19">
        <f t="shared" si="30"/>
        <v>-3.7886489948121715E-2</v>
      </c>
      <c r="K281" s="15">
        <f t="shared" si="35"/>
        <v>1.0757729798962434</v>
      </c>
      <c r="L281" s="15">
        <f t="shared" ref="L281:L344" si="37">(I281-$K$1030)/($K$1029)-$K$1032</f>
        <v>9.3356384825416684E-3</v>
      </c>
    </row>
    <row r="282" spans="5:12" x14ac:dyDescent="0.25">
      <c r="E282" s="20">
        <f t="shared" si="31"/>
        <v>-746.01000000000602</v>
      </c>
      <c r="F282" s="12">
        <f t="shared" si="32"/>
        <v>-828.98999999999398</v>
      </c>
      <c r="G282" s="12">
        <f t="shared" si="33"/>
        <v>2321.0100000000061</v>
      </c>
      <c r="H282" s="17">
        <f t="shared" si="36"/>
        <v>1.9918759529402807</v>
      </c>
      <c r="I282" s="18">
        <f t="shared" si="34"/>
        <v>1.0758002973740268</v>
      </c>
      <c r="J282" s="19">
        <f t="shared" ref="J282:J345" si="38">(1-I282)/2</f>
        <v>-3.7900148687013413E-2</v>
      </c>
      <c r="K282" s="15">
        <f t="shared" si="35"/>
        <v>1.0758002973740268</v>
      </c>
      <c r="L282" s="15">
        <f t="shared" si="37"/>
        <v>9.3609789629997501E-3</v>
      </c>
    </row>
    <row r="283" spans="5:12" x14ac:dyDescent="0.25">
      <c r="E283" s="20">
        <f t="shared" ref="E283:E346" si="39">E282-0.002*$E$25</f>
        <v>-742.94000000000597</v>
      </c>
      <c r="F283" s="12">
        <f t="shared" ref="F283:F346" si="40">-E283-($B$5/2)</f>
        <v>-832.05999999999403</v>
      </c>
      <c r="G283" s="12">
        <f t="shared" ref="G283:G346" si="41">-E283+($B$5/2)</f>
        <v>2317.940000000006</v>
      </c>
      <c r="H283" s="17">
        <f t="shared" si="36"/>
        <v>1.9919259448929112</v>
      </c>
      <c r="I283" s="18">
        <f t="shared" ref="I283:I346" si="42">H283/MAX(H$25:H$65)</f>
        <v>1.0758272977288563</v>
      </c>
      <c r="J283" s="19">
        <f t="shared" si="38"/>
        <v>-3.7913648864428162E-2</v>
      </c>
      <c r="K283" s="15">
        <f t="shared" ref="K283:K346" si="43">IF(E283&gt;=(-$B$7/2),I283,"")</f>
        <v>1.0758272977288563</v>
      </c>
      <c r="L283" s="15">
        <f t="shared" si="37"/>
        <v>9.3860252710572956E-3</v>
      </c>
    </row>
    <row r="284" spans="5:12" x14ac:dyDescent="0.25">
      <c r="E284" s="20">
        <f t="shared" si="39"/>
        <v>-739.87000000000592</v>
      </c>
      <c r="F284" s="12">
        <f t="shared" si="40"/>
        <v>-835.12999999999408</v>
      </c>
      <c r="G284" s="12">
        <f t="shared" si="41"/>
        <v>2314.8700000000058</v>
      </c>
      <c r="H284" s="17">
        <f t="shared" si="36"/>
        <v>1.9919753579569646</v>
      </c>
      <c r="I284" s="18">
        <f t="shared" si="42"/>
        <v>1.0758539854294256</v>
      </c>
      <c r="J284" s="19">
        <f t="shared" si="38"/>
        <v>-3.7926992714712782E-2</v>
      </c>
      <c r="K284" s="15">
        <f t="shared" si="43"/>
        <v>1.0758539854294256</v>
      </c>
      <c r="L284" s="15">
        <f t="shared" si="37"/>
        <v>9.4107815520034447E-3</v>
      </c>
    </row>
    <row r="285" spans="5:12" x14ac:dyDescent="0.25">
      <c r="E285" s="20">
        <f t="shared" si="39"/>
        <v>-736.80000000000587</v>
      </c>
      <c r="F285" s="12">
        <f t="shared" si="40"/>
        <v>-838.19999999999413</v>
      </c>
      <c r="G285" s="12">
        <f t="shared" si="41"/>
        <v>2311.8000000000056</v>
      </c>
      <c r="H285" s="17">
        <f t="shared" si="36"/>
        <v>1.9920242002570594</v>
      </c>
      <c r="I285" s="18">
        <f t="shared" si="42"/>
        <v>1.0758803648637918</v>
      </c>
      <c r="J285" s="19">
        <f t="shared" si="38"/>
        <v>-3.7940182431895897E-2</v>
      </c>
      <c r="K285" s="15">
        <f t="shared" si="43"/>
        <v>1.0758803648637918</v>
      </c>
      <c r="L285" s="15">
        <f t="shared" si="37"/>
        <v>9.4352518763266887E-3</v>
      </c>
    </row>
    <row r="286" spans="5:12" x14ac:dyDescent="0.25">
      <c r="E286" s="20">
        <f t="shared" si="39"/>
        <v>-733.73000000000582</v>
      </c>
      <c r="F286" s="12">
        <f t="shared" si="40"/>
        <v>-841.26999999999418</v>
      </c>
      <c r="G286" s="12">
        <f t="shared" si="41"/>
        <v>2308.7300000000059</v>
      </c>
      <c r="H286" s="17">
        <f t="shared" si="36"/>
        <v>1.9920724797716904</v>
      </c>
      <c r="I286" s="18">
        <f t="shared" si="42"/>
        <v>1.0759064403410927</v>
      </c>
      <c r="J286" s="19">
        <f t="shared" si="38"/>
        <v>-3.7953220170546365E-2</v>
      </c>
      <c r="K286" s="15">
        <f t="shared" si="43"/>
        <v>1.0759064403410927</v>
      </c>
      <c r="L286" s="15">
        <f t="shared" si="37"/>
        <v>9.4594402413074822E-3</v>
      </c>
    </row>
    <row r="287" spans="5:12" x14ac:dyDescent="0.25">
      <c r="E287" s="20">
        <f t="shared" si="39"/>
        <v>-730.66000000000577</v>
      </c>
      <c r="F287" s="12">
        <f t="shared" si="40"/>
        <v>-844.33999999999423</v>
      </c>
      <c r="G287" s="12">
        <f t="shared" si="41"/>
        <v>2305.6600000000058</v>
      </c>
      <c r="H287" s="17">
        <f t="shared" si="36"/>
        <v>1.9921202043363233</v>
      </c>
      <c r="I287" s="18">
        <f t="shared" si="42"/>
        <v>1.0759322160932163</v>
      </c>
      <c r="J287" s="19">
        <f t="shared" si="38"/>
        <v>-3.796610804660816E-2</v>
      </c>
      <c r="K287" s="15">
        <f t="shared" si="43"/>
        <v>1.0759322160932163</v>
      </c>
      <c r="L287" s="15">
        <f t="shared" si="37"/>
        <v>9.4833505725671705E-3</v>
      </c>
    </row>
    <row r="288" spans="5:12" x14ac:dyDescent="0.25">
      <c r="E288" s="20">
        <f t="shared" si="39"/>
        <v>-727.59000000000572</v>
      </c>
      <c r="F288" s="12">
        <f t="shared" si="40"/>
        <v>-847.40999999999428</v>
      </c>
      <c r="G288" s="12">
        <f t="shared" si="41"/>
        <v>2302.5900000000056</v>
      </c>
      <c r="H288" s="17">
        <f t="shared" si="36"/>
        <v>1.9921673816464098</v>
      </c>
      <c r="I288" s="18">
        <f t="shared" si="42"/>
        <v>1.0759576962764303</v>
      </c>
      <c r="J288" s="19">
        <f t="shared" si="38"/>
        <v>-3.7978848138215171E-2</v>
      </c>
      <c r="K288" s="15">
        <f t="shared" si="43"/>
        <v>1.0759576962764303</v>
      </c>
      <c r="L288" s="15">
        <f t="shared" si="37"/>
        <v>9.5069867255796452E-3</v>
      </c>
    </row>
    <row r="289" spans="5:12" x14ac:dyDescent="0.25">
      <c r="E289" s="20">
        <f t="shared" si="39"/>
        <v>-724.52000000000567</v>
      </c>
      <c r="F289" s="12">
        <f t="shared" si="40"/>
        <v>-850.47999999999433</v>
      </c>
      <c r="G289" s="12">
        <f t="shared" si="41"/>
        <v>2299.5200000000059</v>
      </c>
      <c r="H289" s="17">
        <f t="shared" si="36"/>
        <v>1.9922140192603353</v>
      </c>
      <c r="I289" s="18">
        <f t="shared" si="42"/>
        <v>1.0759828849729733</v>
      </c>
      <c r="J289" s="19">
        <f t="shared" si="38"/>
        <v>-3.7991442486486671E-2</v>
      </c>
      <c r="K289" s="15">
        <f t="shared" si="43"/>
        <v>1.0759828849729733</v>
      </c>
      <c r="L289" s="15">
        <f t="shared" si="37"/>
        <v>9.5303524871471496E-3</v>
      </c>
    </row>
    <row r="290" spans="5:12" x14ac:dyDescent="0.25">
      <c r="E290" s="20">
        <f t="shared" si="39"/>
        <v>-721.45000000000562</v>
      </c>
      <c r="F290" s="12">
        <f t="shared" si="40"/>
        <v>-853.54999999999438</v>
      </c>
      <c r="G290" s="12">
        <f t="shared" si="41"/>
        <v>2296.4500000000057</v>
      </c>
      <c r="H290" s="17">
        <f t="shared" si="36"/>
        <v>1.9922601246022871</v>
      </c>
      <c r="I290" s="18">
        <f t="shared" si="42"/>
        <v>1.0760077861926045</v>
      </c>
      <c r="J290" s="19">
        <f t="shared" si="38"/>
        <v>-3.8003893096302255E-2</v>
      </c>
      <c r="K290" s="15">
        <f t="shared" si="43"/>
        <v>1.0760077861926045</v>
      </c>
      <c r="L290" s="15">
        <f t="shared" si="37"/>
        <v>9.5534515768379794E-3</v>
      </c>
    </row>
    <row r="291" spans="5:12" x14ac:dyDescent="0.25">
      <c r="E291" s="20">
        <f t="shared" si="39"/>
        <v>-718.38000000000557</v>
      </c>
      <c r="F291" s="12">
        <f t="shared" si="40"/>
        <v>-856.61999999999443</v>
      </c>
      <c r="G291" s="12">
        <f t="shared" si="41"/>
        <v>2293.3800000000056</v>
      </c>
      <c r="H291" s="17">
        <f t="shared" si="36"/>
        <v>1.9923057049650583</v>
      </c>
      <c r="I291" s="18">
        <f t="shared" si="42"/>
        <v>1.076032403874118</v>
      </c>
      <c r="J291" s="19">
        <f t="shared" si="38"/>
        <v>-3.8016201937059013E-2</v>
      </c>
      <c r="K291" s="15">
        <f t="shared" si="43"/>
        <v>1.076032403874118</v>
      </c>
      <c r="L291" s="15">
        <f t="shared" si="37"/>
        <v>9.5762876483912514E-3</v>
      </c>
    </row>
    <row r="292" spans="5:12" x14ac:dyDescent="0.25">
      <c r="E292" s="20">
        <f t="shared" si="39"/>
        <v>-715.31000000000552</v>
      </c>
      <c r="F292" s="12">
        <f t="shared" si="40"/>
        <v>-859.68999999999448</v>
      </c>
      <c r="G292" s="12">
        <f t="shared" si="41"/>
        <v>2290.3100000000054</v>
      </c>
      <c r="H292" s="17">
        <f t="shared" si="36"/>
        <v>1.9923507675127805</v>
      </c>
      <c r="I292" s="18">
        <f t="shared" si="42"/>
        <v>1.0760567418868181</v>
      </c>
      <c r="J292" s="19">
        <f t="shared" si="38"/>
        <v>-3.8028370943409051E-2</v>
      </c>
      <c r="K292" s="15">
        <f t="shared" si="43"/>
        <v>1.0760567418868181</v>
      </c>
      <c r="L292" s="15">
        <f t="shared" si="37"/>
        <v>9.5988642910851702E-3</v>
      </c>
    </row>
    <row r="293" spans="5:12" x14ac:dyDescent="0.25">
      <c r="E293" s="20">
        <f t="shared" si="39"/>
        <v>-712.24000000000547</v>
      </c>
      <c r="F293" s="12">
        <f t="shared" si="40"/>
        <v>-862.75999999999453</v>
      </c>
      <c r="G293" s="12">
        <f t="shared" si="41"/>
        <v>2287.2400000000052</v>
      </c>
      <c r="H293" s="17">
        <f t="shared" si="36"/>
        <v>1.9923953192835917</v>
      </c>
      <c r="I293" s="18">
        <f t="shared" si="42"/>
        <v>1.0760808040319616</v>
      </c>
      <c r="J293" s="19">
        <f t="shared" si="38"/>
        <v>-3.8040402015980801E-2</v>
      </c>
      <c r="K293" s="15">
        <f t="shared" si="43"/>
        <v>1.0760808040319616</v>
      </c>
      <c r="L293" s="15">
        <f t="shared" si="37"/>
        <v>9.6211850310752665E-3</v>
      </c>
    </row>
    <row r="294" spans="5:12" x14ac:dyDescent="0.25">
      <c r="E294" s="20">
        <f t="shared" si="39"/>
        <v>-709.17000000000542</v>
      </c>
      <c r="F294" s="12">
        <f t="shared" si="40"/>
        <v>-865.82999999999458</v>
      </c>
      <c r="G294" s="12">
        <f t="shared" si="41"/>
        <v>2284.1700000000055</v>
      </c>
      <c r="H294" s="17">
        <f t="shared" si="36"/>
        <v>1.992439367192238</v>
      </c>
      <c r="I294" s="18">
        <f t="shared" si="42"/>
        <v>1.0761045940441611</v>
      </c>
      <c r="J294" s="19">
        <f t="shared" si="38"/>
        <v>-3.8052297022080572E-2</v>
      </c>
      <c r="K294" s="15">
        <f t="shared" si="43"/>
        <v>1.0761045940441611</v>
      </c>
      <c r="L294" s="15">
        <f t="shared" si="37"/>
        <v>9.6432533326959394E-3</v>
      </c>
    </row>
    <row r="295" spans="5:12" x14ac:dyDescent="0.25">
      <c r="E295" s="20">
        <f t="shared" si="39"/>
        <v>-706.10000000000537</v>
      </c>
      <c r="F295" s="12">
        <f t="shared" si="40"/>
        <v>-868.89999999999463</v>
      </c>
      <c r="G295" s="12">
        <f t="shared" si="41"/>
        <v>2281.1000000000054</v>
      </c>
      <c r="H295" s="17">
        <f t="shared" si="36"/>
        <v>1.992482918032616</v>
      </c>
      <c r="I295" s="18">
        <f t="shared" si="42"/>
        <v>1.0761281155927598</v>
      </c>
      <c r="J295" s="19">
        <f t="shared" si="38"/>
        <v>-3.8064057796379891E-2</v>
      </c>
      <c r="K295" s="15">
        <f t="shared" si="43"/>
        <v>1.0761281155927598</v>
      </c>
      <c r="L295" s="15">
        <f t="shared" si="37"/>
        <v>9.665072599735659E-3</v>
      </c>
    </row>
    <row r="296" spans="5:12" x14ac:dyDescent="0.25">
      <c r="E296" s="20">
        <f t="shared" si="39"/>
        <v>-703.03000000000532</v>
      </c>
      <c r="F296" s="12">
        <f t="shared" si="40"/>
        <v>-871.96999999999468</v>
      </c>
      <c r="G296" s="12">
        <f t="shared" si="41"/>
        <v>2278.0300000000052</v>
      </c>
      <c r="H296" s="17">
        <f t="shared" si="36"/>
        <v>1.9925259784802503</v>
      </c>
      <c r="I296" s="18">
        <f t="shared" si="42"/>
        <v>1.0761513722831684</v>
      </c>
      <c r="J296" s="19">
        <f t="shared" si="38"/>
        <v>-3.8075686141584186E-2</v>
      </c>
      <c r="K296" s="15">
        <f t="shared" si="43"/>
        <v>1.0761513722831684</v>
      </c>
      <c r="L296" s="15">
        <f t="shared" si="37"/>
        <v>9.6866461766775529E-3</v>
      </c>
    </row>
    <row r="297" spans="5:12" x14ac:dyDescent="0.25">
      <c r="E297" s="20">
        <f t="shared" si="39"/>
        <v>-699.96000000000527</v>
      </c>
      <c r="F297" s="12">
        <f t="shared" si="40"/>
        <v>-875.03999999999473</v>
      </c>
      <c r="G297" s="12">
        <f t="shared" si="41"/>
        <v>2274.9600000000055</v>
      </c>
      <c r="H297" s="17">
        <f t="shared" si="36"/>
        <v>1.9925685550947136</v>
      </c>
      <c r="I297" s="18">
        <f t="shared" si="42"/>
        <v>1.0761743676581732</v>
      </c>
      <c r="J297" s="19">
        <f t="shared" si="38"/>
        <v>-3.8087183829086602E-2</v>
      </c>
      <c r="K297" s="15">
        <f t="shared" si="43"/>
        <v>1.0761743676581732</v>
      </c>
      <c r="L297" s="15">
        <f t="shared" si="37"/>
        <v>9.7079773499123782E-3</v>
      </c>
    </row>
    <row r="298" spans="5:12" x14ac:dyDescent="0.25">
      <c r="E298" s="20">
        <f t="shared" si="39"/>
        <v>-696.89000000000522</v>
      </c>
      <c r="F298" s="12">
        <f t="shared" si="40"/>
        <v>-878.10999999999478</v>
      </c>
      <c r="G298" s="12">
        <f t="shared" si="41"/>
        <v>2271.8900000000053</v>
      </c>
      <c r="H298" s="17">
        <f t="shared" si="36"/>
        <v>1.992610654321991</v>
      </c>
      <c r="I298" s="18">
        <f t="shared" si="42"/>
        <v>1.0761971051992121</v>
      </c>
      <c r="J298" s="19">
        <f t="shared" si="38"/>
        <v>-3.8098552599606039E-2</v>
      </c>
      <c r="K298" s="15">
        <f t="shared" si="43"/>
        <v>1.0761971051992121</v>
      </c>
      <c r="L298" s="15">
        <f t="shared" si="37"/>
        <v>9.7290693489222816E-3</v>
      </c>
    </row>
    <row r="299" spans="5:12" x14ac:dyDescent="0.25">
      <c r="E299" s="20">
        <f t="shared" si="39"/>
        <v>-693.82000000000517</v>
      </c>
      <c r="F299" s="12">
        <f t="shared" si="40"/>
        <v>-881.17999999999483</v>
      </c>
      <c r="G299" s="12">
        <f t="shared" si="41"/>
        <v>2268.8200000000052</v>
      </c>
      <c r="H299" s="17">
        <f t="shared" si="36"/>
        <v>1.9926522824967843</v>
      </c>
      <c r="I299" s="18">
        <f t="shared" si="42"/>
        <v>1.0762195883276195</v>
      </c>
      <c r="J299" s="19">
        <f t="shared" si="38"/>
        <v>-3.8109794163809774E-2</v>
      </c>
      <c r="K299" s="15">
        <f t="shared" si="43"/>
        <v>1.0762195883276195</v>
      </c>
      <c r="L299" s="15">
        <f t="shared" si="37"/>
        <v>9.7499253474358869E-3</v>
      </c>
    </row>
    <row r="300" spans="5:12" x14ac:dyDescent="0.25">
      <c r="E300" s="20">
        <f t="shared" si="39"/>
        <v>-690.75000000000512</v>
      </c>
      <c r="F300" s="12">
        <f t="shared" si="40"/>
        <v>-884.24999999999488</v>
      </c>
      <c r="G300" s="12">
        <f t="shared" si="41"/>
        <v>2265.750000000005</v>
      </c>
      <c r="H300" s="17">
        <f t="shared" si="36"/>
        <v>1.9926934458447634</v>
      </c>
      <c r="I300" s="18">
        <f t="shared" si="42"/>
        <v>1.0762418204058428</v>
      </c>
      <c r="J300" s="19">
        <f t="shared" si="38"/>
        <v>-3.812091020292141E-2</v>
      </c>
      <c r="K300" s="15">
        <f t="shared" si="43"/>
        <v>1.0762418204058428</v>
      </c>
      <c r="L300" s="15">
        <f t="shared" si="37"/>
        <v>9.7705484645562325E-3</v>
      </c>
    </row>
    <row r="301" spans="5:12" x14ac:dyDescent="0.25">
      <c r="E301" s="20">
        <f t="shared" si="39"/>
        <v>-687.68000000000507</v>
      </c>
      <c r="F301" s="12">
        <f t="shared" si="40"/>
        <v>-887.31999999999493</v>
      </c>
      <c r="G301" s="12">
        <f t="shared" si="41"/>
        <v>2262.6800000000048</v>
      </c>
      <c r="H301" s="17">
        <f t="shared" si="36"/>
        <v>1.9927341504847669</v>
      </c>
      <c r="I301" s="18">
        <f t="shared" si="42"/>
        <v>1.0762638047386299</v>
      </c>
      <c r="J301" s="19">
        <f t="shared" si="38"/>
        <v>-3.8131902369314963E-2</v>
      </c>
      <c r="K301" s="15">
        <f t="shared" si="43"/>
        <v>1.0762638047386299</v>
      </c>
      <c r="L301" s="15">
        <f t="shared" si="37"/>
        <v>9.7909417658629209E-3</v>
      </c>
    </row>
    <row r="302" spans="5:12" x14ac:dyDescent="0.25">
      <c r="E302" s="20">
        <f t="shared" si="39"/>
        <v>-684.61000000000502</v>
      </c>
      <c r="F302" s="12">
        <f t="shared" si="40"/>
        <v>-890.38999999999498</v>
      </c>
      <c r="G302" s="12">
        <f t="shared" si="41"/>
        <v>2259.6100000000051</v>
      </c>
      <c r="H302" s="17">
        <f t="shared" si="36"/>
        <v>1.9927744024309471</v>
      </c>
      <c r="I302" s="18">
        <f t="shared" si="42"/>
        <v>1.0762855445741888</v>
      </c>
      <c r="J302" s="19">
        <f t="shared" si="38"/>
        <v>-3.8142772287094395E-2</v>
      </c>
      <c r="K302" s="15">
        <f t="shared" si="43"/>
        <v>1.0762855445741888</v>
      </c>
      <c r="L302" s="15">
        <f t="shared" si="37"/>
        <v>9.8111082644873355E-3</v>
      </c>
    </row>
    <row r="303" spans="5:12" x14ac:dyDescent="0.25">
      <c r="E303" s="20">
        <f t="shared" si="39"/>
        <v>-681.54000000000497</v>
      </c>
      <c r="F303" s="12">
        <f t="shared" si="40"/>
        <v>-893.45999999999503</v>
      </c>
      <c r="G303" s="12">
        <f t="shared" si="41"/>
        <v>2256.540000000005</v>
      </c>
      <c r="H303" s="17">
        <f t="shared" si="36"/>
        <v>1.9928142075948663</v>
      </c>
      <c r="I303" s="18">
        <f t="shared" si="42"/>
        <v>1.0763070431053188</v>
      </c>
      <c r="J303" s="19">
        <f t="shared" si="38"/>
        <v>-3.8153521552659386E-2</v>
      </c>
      <c r="K303" s="15">
        <f t="shared" si="43"/>
        <v>1.0763070431053188</v>
      </c>
      <c r="L303" s="15">
        <f t="shared" si="37"/>
        <v>9.8310509221622659E-3</v>
      </c>
    </row>
    <row r="304" spans="5:12" x14ac:dyDescent="0.25">
      <c r="E304" s="20">
        <f t="shared" si="39"/>
        <v>-678.47000000000492</v>
      </c>
      <c r="F304" s="12">
        <f t="shared" si="40"/>
        <v>-896.52999999999508</v>
      </c>
      <c r="G304" s="12">
        <f t="shared" si="41"/>
        <v>2253.4700000000048</v>
      </c>
      <c r="H304" s="17">
        <f t="shared" si="36"/>
        <v>1.9928535717875455</v>
      </c>
      <c r="I304" s="18">
        <f t="shared" si="42"/>
        <v>1.0763283034705176</v>
      </c>
      <c r="J304" s="19">
        <f t="shared" si="38"/>
        <v>-3.8164151735258778E-2</v>
      </c>
      <c r="K304" s="15">
        <f t="shared" si="43"/>
        <v>1.0763283034705176</v>
      </c>
      <c r="L304" s="15">
        <f t="shared" si="37"/>
        <v>9.8507726502487011E-3</v>
      </c>
    </row>
    <row r="305" spans="5:12" x14ac:dyDescent="0.25">
      <c r="E305" s="20">
        <f t="shared" si="39"/>
        <v>-675.40000000000487</v>
      </c>
      <c r="F305" s="12">
        <f t="shared" si="40"/>
        <v>-899.59999999999513</v>
      </c>
      <c r="G305" s="12">
        <f t="shared" si="41"/>
        <v>2250.4000000000051</v>
      </c>
      <c r="H305" s="17">
        <f t="shared" si="36"/>
        <v>1.9928925007214628</v>
      </c>
      <c r="I305" s="18">
        <f t="shared" si="42"/>
        <v>1.0763493287550605</v>
      </c>
      <c r="J305" s="19">
        <f t="shared" si="38"/>
        <v>-3.8174664377530254E-2</v>
      </c>
      <c r="K305" s="15">
        <f t="shared" si="43"/>
        <v>1.0763493287550605</v>
      </c>
      <c r="L305" s="15">
        <f t="shared" si="37"/>
        <v>9.8702763107370844E-3</v>
      </c>
    </row>
    <row r="306" spans="5:12" x14ac:dyDescent="0.25">
      <c r="E306" s="20">
        <f t="shared" si="39"/>
        <v>-672.33000000000482</v>
      </c>
      <c r="F306" s="12">
        <f t="shared" si="40"/>
        <v>-902.66999999999518</v>
      </c>
      <c r="G306" s="12">
        <f t="shared" si="41"/>
        <v>2247.3300000000049</v>
      </c>
      <c r="H306" s="17">
        <f t="shared" si="36"/>
        <v>1.9929310000125078</v>
      </c>
      <c r="I306" s="18">
        <f t="shared" si="42"/>
        <v>1.0763701219920558</v>
      </c>
      <c r="J306" s="19">
        <f t="shared" si="38"/>
        <v>-3.818506099602792E-2</v>
      </c>
      <c r="K306" s="15">
        <f t="shared" si="43"/>
        <v>1.0763701219920558</v>
      </c>
      <c r="L306" s="15">
        <f t="shared" si="37"/>
        <v>9.8895647172260858E-3</v>
      </c>
    </row>
    <row r="307" spans="5:12" x14ac:dyDescent="0.25">
      <c r="E307" s="20">
        <f t="shared" si="39"/>
        <v>-669.26000000000477</v>
      </c>
      <c r="F307" s="12">
        <f t="shared" si="40"/>
        <v>-905.73999999999523</v>
      </c>
      <c r="G307" s="12">
        <f t="shared" si="41"/>
        <v>2244.2600000000048</v>
      </c>
      <c r="H307" s="17">
        <f t="shared" si="36"/>
        <v>1.9929690751818874</v>
      </c>
      <c r="I307" s="18">
        <f t="shared" si="42"/>
        <v>1.0763906861634744</v>
      </c>
      <c r="J307" s="19">
        <f t="shared" si="38"/>
        <v>-3.8195343081737221E-2</v>
      </c>
      <c r="K307" s="15">
        <f t="shared" si="43"/>
        <v>1.0763906861634744</v>
      </c>
      <c r="L307" s="15">
        <f t="shared" si="37"/>
        <v>9.9086406358779317E-3</v>
      </c>
    </row>
    <row r="308" spans="5:12" x14ac:dyDescent="0.25">
      <c r="E308" s="20">
        <f t="shared" si="39"/>
        <v>-666.19000000000472</v>
      </c>
      <c r="F308" s="12">
        <f t="shared" si="40"/>
        <v>-908.80999999999528</v>
      </c>
      <c r="G308" s="12">
        <f t="shared" si="41"/>
        <v>2241.1900000000046</v>
      </c>
      <c r="H308" s="17">
        <f t="shared" si="36"/>
        <v>1.9930067316579925</v>
      </c>
      <c r="I308" s="18">
        <f t="shared" si="42"/>
        <v>1.0764110242011582</v>
      </c>
      <c r="J308" s="19">
        <f t="shared" si="38"/>
        <v>-3.8205512100579098E-2</v>
      </c>
      <c r="K308" s="15">
        <f t="shared" si="43"/>
        <v>1.0764110242011582</v>
      </c>
      <c r="L308" s="15">
        <f t="shared" si="37"/>
        <v>9.927506786353733E-3</v>
      </c>
    </row>
    <row r="309" spans="5:12" x14ac:dyDescent="0.25">
      <c r="E309" s="20">
        <f t="shared" si="39"/>
        <v>-663.12000000000467</v>
      </c>
      <c r="F309" s="12">
        <f t="shared" si="40"/>
        <v>-911.87999999999533</v>
      </c>
      <c r="G309" s="12">
        <f t="shared" si="41"/>
        <v>2238.1200000000044</v>
      </c>
      <c r="H309" s="17">
        <f t="shared" si="36"/>
        <v>1.9930439747782169</v>
      </c>
      <c r="I309" s="18">
        <f t="shared" si="42"/>
        <v>1.076431138987801</v>
      </c>
      <c r="J309" s="19">
        <f t="shared" si="38"/>
        <v>-3.8215569493900481E-2</v>
      </c>
      <c r="K309" s="15">
        <f t="shared" si="43"/>
        <v>1.076431138987801</v>
      </c>
      <c r="L309" s="15">
        <f t="shared" si="37"/>
        <v>9.9461658427234725E-3</v>
      </c>
    </row>
    <row r="310" spans="5:12" x14ac:dyDescent="0.25">
      <c r="E310" s="20">
        <f t="shared" si="39"/>
        <v>-660.05000000000462</v>
      </c>
      <c r="F310" s="12">
        <f t="shared" si="40"/>
        <v>-914.94999999999538</v>
      </c>
      <c r="G310" s="12">
        <f t="shared" si="41"/>
        <v>2235.0500000000047</v>
      </c>
      <c r="H310" s="17">
        <f t="shared" si="36"/>
        <v>1.9930808097907373</v>
      </c>
      <c r="I310" s="18">
        <f t="shared" si="42"/>
        <v>1.076451033357912</v>
      </c>
      <c r="J310" s="19">
        <f t="shared" si="38"/>
        <v>-3.8225516678956017E-2</v>
      </c>
      <c r="K310" s="15">
        <f t="shared" si="43"/>
        <v>1.076451033357912</v>
      </c>
      <c r="L310" s="15">
        <f t="shared" si="37"/>
        <v>9.9646204343597448E-3</v>
      </c>
    </row>
    <row r="311" spans="5:12" x14ac:dyDescent="0.25">
      <c r="E311" s="20">
        <f t="shared" si="39"/>
        <v>-656.98000000000457</v>
      </c>
      <c r="F311" s="12">
        <f t="shared" si="40"/>
        <v>-918.01999999999543</v>
      </c>
      <c r="G311" s="12">
        <f t="shared" si="41"/>
        <v>2231.9800000000046</v>
      </c>
      <c r="H311" s="17">
        <f t="shared" si="36"/>
        <v>1.9931172418562513</v>
      </c>
      <c r="I311" s="18">
        <f t="shared" si="42"/>
        <v>1.0764707100987534</v>
      </c>
      <c r="J311" s="19">
        <f t="shared" si="38"/>
        <v>-3.8235355049376696E-2</v>
      </c>
      <c r="K311" s="15">
        <f t="shared" si="43"/>
        <v>1.0764707100987534</v>
      </c>
      <c r="L311" s="15">
        <f t="shared" si="37"/>
        <v>9.9828731468071651E-3</v>
      </c>
    </row>
    <row r="312" spans="5:12" x14ac:dyDescent="0.25">
      <c r="E312" s="20">
        <f t="shared" si="39"/>
        <v>-653.91000000000452</v>
      </c>
      <c r="F312" s="12">
        <f t="shared" si="40"/>
        <v>-921.08999999999548</v>
      </c>
      <c r="G312" s="12">
        <f t="shared" si="41"/>
        <v>2228.9100000000044</v>
      </c>
      <c r="H312" s="17">
        <f t="shared" si="36"/>
        <v>1.9931532760496782</v>
      </c>
      <c r="I312" s="18">
        <f t="shared" si="42"/>
        <v>1.0764901719512583</v>
      </c>
      <c r="J312" s="19">
        <f t="shared" si="38"/>
        <v>-3.8245085975629145E-2</v>
      </c>
      <c r="K312" s="15">
        <f t="shared" si="43"/>
        <v>1.0764901719512583</v>
      </c>
      <c r="L312" s="15">
        <f t="shared" si="37"/>
        <v>1.0000926522634497E-2</v>
      </c>
    </row>
    <row r="313" spans="5:12" x14ac:dyDescent="0.25">
      <c r="E313" s="20">
        <f t="shared" si="39"/>
        <v>-650.84000000000447</v>
      </c>
      <c r="F313" s="12">
        <f t="shared" si="40"/>
        <v>-924.15999999999553</v>
      </c>
      <c r="G313" s="12">
        <f t="shared" si="41"/>
        <v>2225.8400000000047</v>
      </c>
      <c r="H313" s="17">
        <f t="shared" si="36"/>
        <v>1.9931889173618162</v>
      </c>
      <c r="I313" s="18">
        <f t="shared" si="42"/>
        <v>1.0765094216109272</v>
      </c>
      <c r="J313" s="19">
        <f t="shared" si="38"/>
        <v>-3.825471080546361E-2</v>
      </c>
      <c r="K313" s="15">
        <f t="shared" si="43"/>
        <v>1.0765094216109272</v>
      </c>
      <c r="L313" s="15">
        <f t="shared" si="37"/>
        <v>1.0018783062265753E-2</v>
      </c>
    </row>
    <row r="314" spans="5:12" x14ac:dyDescent="0.25">
      <c r="E314" s="20">
        <f t="shared" si="39"/>
        <v>-647.77000000000442</v>
      </c>
      <c r="F314" s="12">
        <f t="shared" si="40"/>
        <v>-927.22999999999558</v>
      </c>
      <c r="G314" s="12">
        <f t="shared" si="41"/>
        <v>2222.7700000000045</v>
      </c>
      <c r="H314" s="17">
        <f t="shared" si="36"/>
        <v>1.9932241707009664</v>
      </c>
      <c r="I314" s="18">
        <f t="shared" si="42"/>
        <v>1.0765284617287043</v>
      </c>
      <c r="J314" s="19">
        <f t="shared" si="38"/>
        <v>-3.8264230864352156E-2</v>
      </c>
      <c r="K314" s="15">
        <f t="shared" si="43"/>
        <v>1.0765284617287043</v>
      </c>
      <c r="L314" s="15">
        <f t="shared" si="37"/>
        <v>1.0036445224793187E-2</v>
      </c>
    </row>
    <row r="315" spans="5:12" x14ac:dyDescent="0.25">
      <c r="E315" s="20">
        <f t="shared" si="39"/>
        <v>-644.70000000000437</v>
      </c>
      <c r="F315" s="12">
        <f t="shared" si="40"/>
        <v>-930.29999999999563</v>
      </c>
      <c r="G315" s="12">
        <f t="shared" si="41"/>
        <v>2219.7000000000044</v>
      </c>
      <c r="H315" s="17">
        <f t="shared" si="36"/>
        <v>1.9932590408945208</v>
      </c>
      <c r="I315" s="18">
        <f t="shared" si="42"/>
        <v>1.0765472949118349</v>
      </c>
      <c r="J315" s="19">
        <f t="shared" si="38"/>
        <v>-3.8273647455917437E-2</v>
      </c>
      <c r="K315" s="15">
        <f t="shared" si="43"/>
        <v>1.0765472949118349</v>
      </c>
      <c r="L315" s="15">
        <f t="shared" si="37"/>
        <v>1.0053915428772766E-2</v>
      </c>
    </row>
    <row r="316" spans="5:12" x14ac:dyDescent="0.25">
      <c r="E316" s="20">
        <f t="shared" si="39"/>
        <v>-641.63000000000432</v>
      </c>
      <c r="F316" s="12">
        <f t="shared" si="40"/>
        <v>-933.36999999999568</v>
      </c>
      <c r="G316" s="12">
        <f t="shared" si="41"/>
        <v>2216.6300000000042</v>
      </c>
      <c r="H316" s="17">
        <f t="shared" si="36"/>
        <v>1.9932935326905081</v>
      </c>
      <c r="I316" s="18">
        <f t="shared" si="42"/>
        <v>1.0765659237247012</v>
      </c>
      <c r="J316" s="19">
        <f t="shared" si="38"/>
        <v>-3.8282961862350584E-2</v>
      </c>
      <c r="K316" s="15">
        <f t="shared" si="43"/>
        <v>1.0765659237247012</v>
      </c>
      <c r="L316" s="15">
        <f t="shared" si="37"/>
        <v>1.0071196052999448E-2</v>
      </c>
    </row>
    <row r="317" spans="5:12" x14ac:dyDescent="0.25">
      <c r="E317" s="20">
        <f t="shared" si="39"/>
        <v>-638.56000000000427</v>
      </c>
      <c r="F317" s="12">
        <f t="shared" si="40"/>
        <v>-936.43999999999573</v>
      </c>
      <c r="G317" s="12">
        <f t="shared" si="41"/>
        <v>2213.560000000004</v>
      </c>
      <c r="H317" s="17">
        <f t="shared" si="36"/>
        <v>1.9933276507591136</v>
      </c>
      <c r="I317" s="18">
        <f t="shared" si="42"/>
        <v>1.0765843506896422</v>
      </c>
      <c r="J317" s="19">
        <f t="shared" si="38"/>
        <v>-3.82921753448211E-2</v>
      </c>
      <c r="K317" s="15">
        <f t="shared" si="43"/>
        <v>1.0765843506896422</v>
      </c>
      <c r="L317" s="15">
        <f t="shared" si="37"/>
        <v>1.0088289437267658E-2</v>
      </c>
    </row>
    <row r="318" spans="5:12" x14ac:dyDescent="0.25">
      <c r="E318" s="20">
        <f t="shared" si="39"/>
        <v>-635.49000000000422</v>
      </c>
      <c r="F318" s="12">
        <f t="shared" si="40"/>
        <v>-939.50999999999578</v>
      </c>
      <c r="G318" s="12">
        <f t="shared" si="41"/>
        <v>2210.4900000000043</v>
      </c>
      <c r="H318" s="17">
        <f t="shared" si="36"/>
        <v>1.993361399694157</v>
      </c>
      <c r="I318" s="18">
        <f t="shared" si="42"/>
        <v>1.0766025782877526</v>
      </c>
      <c r="J318" s="19">
        <f t="shared" si="38"/>
        <v>-3.8301289143876316E-2</v>
      </c>
      <c r="K318" s="15">
        <f t="shared" si="43"/>
        <v>1.0766025782877526</v>
      </c>
      <c r="L318" s="15">
        <f t="shared" si="37"/>
        <v>1.010519788311239E-2</v>
      </c>
    </row>
    <row r="319" spans="5:12" x14ac:dyDescent="0.25">
      <c r="E319" s="20">
        <f t="shared" si="39"/>
        <v>-632.42000000000417</v>
      </c>
      <c r="F319" s="12">
        <f t="shared" si="40"/>
        <v>-942.57999999999583</v>
      </c>
      <c r="G319" s="12">
        <f t="shared" si="41"/>
        <v>2207.4200000000042</v>
      </c>
      <c r="H319" s="17">
        <f t="shared" si="36"/>
        <v>1.9933947840145438</v>
      </c>
      <c r="I319" s="18">
        <f t="shared" si="42"/>
        <v>1.0766206089596659</v>
      </c>
      <c r="J319" s="19">
        <f t="shared" si="38"/>
        <v>-3.8310304479832968E-2</v>
      </c>
      <c r="K319" s="15">
        <f t="shared" si="43"/>
        <v>1.0766206089596659</v>
      </c>
      <c r="L319" s="15">
        <f t="shared" si="37"/>
        <v>1.0121923654535651E-2</v>
      </c>
    </row>
    <row r="320" spans="5:12" x14ac:dyDescent="0.25">
      <c r="E320" s="20">
        <f t="shared" si="39"/>
        <v>-629.35000000000412</v>
      </c>
      <c r="F320" s="12">
        <f t="shared" si="40"/>
        <v>-945.64999999999588</v>
      </c>
      <c r="G320" s="12">
        <f t="shared" si="41"/>
        <v>2204.350000000004</v>
      </c>
      <c r="H320" s="17">
        <f t="shared" si="36"/>
        <v>1.9934278081656798</v>
      </c>
      <c r="I320" s="18">
        <f t="shared" si="42"/>
        <v>1.0766384451063196</v>
      </c>
      <c r="J320" s="19">
        <f t="shared" si="38"/>
        <v>-3.8319222553159782E-2</v>
      </c>
      <c r="K320" s="15">
        <f t="shared" si="43"/>
        <v>1.0766384451063196</v>
      </c>
      <c r="L320" s="15">
        <f t="shared" si="37"/>
        <v>1.0138468978716291E-2</v>
      </c>
    </row>
    <row r="321" spans="5:12" x14ac:dyDescent="0.25">
      <c r="E321" s="20">
        <f t="shared" si="39"/>
        <v>-626.28000000000407</v>
      </c>
      <c r="F321" s="12">
        <f t="shared" si="40"/>
        <v>-948.71999999999593</v>
      </c>
      <c r="G321" s="12">
        <f t="shared" si="41"/>
        <v>2201.2800000000043</v>
      </c>
      <c r="H321" s="17">
        <f t="shared" si="36"/>
        <v>1.993460476520855</v>
      </c>
      <c r="I321" s="18">
        <f t="shared" si="42"/>
        <v>1.0766560890897015</v>
      </c>
      <c r="J321" s="19">
        <f t="shared" si="38"/>
        <v>-3.8328044544850726E-2</v>
      </c>
      <c r="K321" s="15">
        <f t="shared" si="43"/>
        <v>1.0766560890897015</v>
      </c>
      <c r="L321" s="15">
        <f t="shared" si="37"/>
        <v>1.0154836046702457E-2</v>
      </c>
    </row>
    <row r="322" spans="5:12" x14ac:dyDescent="0.25">
      <c r="E322" s="20">
        <f t="shared" si="39"/>
        <v>-623.21000000000402</v>
      </c>
      <c r="F322" s="12">
        <f t="shared" si="40"/>
        <v>-951.78999999999598</v>
      </c>
      <c r="G322" s="12">
        <f t="shared" si="41"/>
        <v>2198.2100000000041</v>
      </c>
      <c r="H322" s="17">
        <f t="shared" si="36"/>
        <v>1.9934927933826001</v>
      </c>
      <c r="I322" s="18">
        <f t="shared" si="42"/>
        <v>1.0766735432335823</v>
      </c>
      <c r="J322" s="19">
        <f t="shared" si="38"/>
        <v>-3.8336771616791165E-2</v>
      </c>
      <c r="K322" s="15">
        <f t="shared" si="43"/>
        <v>1.0766735432335823</v>
      </c>
      <c r="L322" s="15">
        <f t="shared" si="37"/>
        <v>1.0171027014090917E-2</v>
      </c>
    </row>
    <row r="323" spans="5:12" x14ac:dyDescent="0.25">
      <c r="E323" s="20">
        <f t="shared" si="39"/>
        <v>-620.14000000000397</v>
      </c>
      <c r="F323" s="12">
        <f t="shared" si="40"/>
        <v>-954.85999999999603</v>
      </c>
      <c r="G323" s="12">
        <f t="shared" si="41"/>
        <v>2195.140000000004</v>
      </c>
      <c r="H323" s="17">
        <f t="shared" si="36"/>
        <v>1.9935247629840083</v>
      </c>
      <c r="I323" s="18">
        <f t="shared" si="42"/>
        <v>1.0766908098242307</v>
      </c>
      <c r="J323" s="19">
        <f t="shared" si="38"/>
        <v>-3.8345404912115355E-2</v>
      </c>
      <c r="K323" s="15">
        <f t="shared" si="43"/>
        <v>1.0766908098242307</v>
      </c>
      <c r="L323" s="15">
        <f t="shared" si="37"/>
        <v>1.0187044001690298E-2</v>
      </c>
    </row>
    <row r="324" spans="5:12" x14ac:dyDescent="0.25">
      <c r="E324" s="20">
        <f t="shared" si="39"/>
        <v>-617.07000000000392</v>
      </c>
      <c r="F324" s="12">
        <f t="shared" si="40"/>
        <v>-957.92999999999608</v>
      </c>
      <c r="G324" s="12">
        <f t="shared" si="41"/>
        <v>2192.0700000000038</v>
      </c>
      <c r="H324" s="17">
        <f t="shared" si="36"/>
        <v>1.9935563894900321</v>
      </c>
      <c r="I324" s="18">
        <f t="shared" si="42"/>
        <v>1.0767078911111128</v>
      </c>
      <c r="J324" s="19">
        <f t="shared" si="38"/>
        <v>-3.8353945555556379E-2</v>
      </c>
      <c r="K324" s="15">
        <f t="shared" si="43"/>
        <v>1.0767078911111128</v>
      </c>
      <c r="L324" s="15">
        <f t="shared" si="37"/>
        <v>1.0202889096170302E-2</v>
      </c>
    </row>
    <row r="325" spans="5:12" x14ac:dyDescent="0.25">
      <c r="E325" s="20">
        <f t="shared" si="39"/>
        <v>-614.00000000000387</v>
      </c>
      <c r="F325" s="12">
        <f t="shared" si="40"/>
        <v>-960.99999999999613</v>
      </c>
      <c r="G325" s="12">
        <f t="shared" si="41"/>
        <v>2189.0000000000036</v>
      </c>
      <c r="H325" s="17">
        <f t="shared" si="36"/>
        <v>1.9935876769987484</v>
      </c>
      <c r="I325" s="18">
        <f t="shared" si="42"/>
        <v>1.0767247893075749</v>
      </c>
      <c r="J325" s="19">
        <f t="shared" si="38"/>
        <v>-3.8362394653787435E-2</v>
      </c>
      <c r="K325" s="15">
        <f t="shared" si="43"/>
        <v>1.0767247893075749</v>
      </c>
      <c r="L325" s="15">
        <f t="shared" si="37"/>
        <v>1.0218564350694908E-2</v>
      </c>
    </row>
    <row r="326" spans="5:12" x14ac:dyDescent="0.25">
      <c r="E326" s="20">
        <f t="shared" si="39"/>
        <v>-610.93000000000382</v>
      </c>
      <c r="F326" s="12">
        <f t="shared" si="40"/>
        <v>-964.06999999999618</v>
      </c>
      <c r="G326" s="12">
        <f t="shared" si="41"/>
        <v>2185.9300000000039</v>
      </c>
      <c r="H326" s="17">
        <f t="shared" si="36"/>
        <v>1.9936186295425993</v>
      </c>
      <c r="I326" s="18">
        <f t="shared" si="42"/>
        <v>1.0767415065915151</v>
      </c>
      <c r="J326" s="19">
        <f t="shared" si="38"/>
        <v>-3.8370753295757565E-2</v>
      </c>
      <c r="K326" s="15">
        <f t="shared" si="43"/>
        <v>1.0767415065915151</v>
      </c>
      <c r="L326" s="15">
        <f t="shared" si="37"/>
        <v>1.0234071785545201E-2</v>
      </c>
    </row>
    <row r="327" spans="5:12" x14ac:dyDescent="0.25">
      <c r="E327" s="20">
        <f t="shared" si="39"/>
        <v>-607.86000000000377</v>
      </c>
      <c r="F327" s="12">
        <f t="shared" si="40"/>
        <v>-967.13999999999623</v>
      </c>
      <c r="G327" s="12">
        <f t="shared" si="41"/>
        <v>2182.8600000000038</v>
      </c>
      <c r="H327" s="17">
        <f t="shared" si="36"/>
        <v>1.993649251089602</v>
      </c>
      <c r="I327" s="18">
        <f t="shared" si="42"/>
        <v>1.0767580451060361</v>
      </c>
      <c r="J327" s="19">
        <f t="shared" si="38"/>
        <v>-3.8379022553018061E-2</v>
      </c>
      <c r="K327" s="15">
        <f t="shared" si="43"/>
        <v>1.0767580451060361</v>
      </c>
      <c r="L327" s="15">
        <f t="shared" si="37"/>
        <v>1.0249413388724966E-2</v>
      </c>
    </row>
    <row r="328" spans="5:12" x14ac:dyDescent="0.25">
      <c r="E328" s="20">
        <f t="shared" si="39"/>
        <v>-604.79000000000372</v>
      </c>
      <c r="F328" s="12">
        <f t="shared" si="40"/>
        <v>-970.20999999999628</v>
      </c>
      <c r="G328" s="12">
        <f t="shared" si="41"/>
        <v>2179.7900000000036</v>
      </c>
      <c r="H328" s="17">
        <f t="shared" si="36"/>
        <v>1.993679545544536</v>
      </c>
      <c r="I328" s="18">
        <f t="shared" si="42"/>
        <v>1.0767744069600855</v>
      </c>
      <c r="J328" s="19">
        <f t="shared" si="38"/>
        <v>-3.8387203480042764E-2</v>
      </c>
      <c r="K328" s="15">
        <f t="shared" si="43"/>
        <v>1.0767744069600855</v>
      </c>
      <c r="L328" s="15">
        <f t="shared" si="37"/>
        <v>1.026459111655491E-2</v>
      </c>
    </row>
    <row r="329" spans="5:12" x14ac:dyDescent="0.25">
      <c r="E329" s="20">
        <f t="shared" si="39"/>
        <v>-601.72000000000367</v>
      </c>
      <c r="F329" s="12">
        <f t="shared" si="40"/>
        <v>-973.27999999999633</v>
      </c>
      <c r="G329" s="12">
        <f t="shared" si="41"/>
        <v>2176.7200000000039</v>
      </c>
      <c r="H329" s="17">
        <f t="shared" si="36"/>
        <v>1.9937095167501022</v>
      </c>
      <c r="I329" s="18">
        <f t="shared" si="42"/>
        <v>1.0767905942290836</v>
      </c>
      <c r="J329" s="19">
        <f t="shared" si="38"/>
        <v>-3.8395297114541815E-2</v>
      </c>
      <c r="K329" s="15">
        <f t="shared" si="43"/>
        <v>1.0767905942290836</v>
      </c>
      <c r="L329" s="15">
        <f t="shared" si="37"/>
        <v>1.0279606894254762E-2</v>
      </c>
    </row>
    <row r="330" spans="5:12" x14ac:dyDescent="0.25">
      <c r="E330" s="20">
        <f t="shared" si="39"/>
        <v>-598.65000000000362</v>
      </c>
      <c r="F330" s="12">
        <f t="shared" si="40"/>
        <v>-976.34999999999638</v>
      </c>
      <c r="G330" s="12">
        <f t="shared" si="41"/>
        <v>2173.6500000000037</v>
      </c>
      <c r="H330" s="17">
        <f t="shared" si="36"/>
        <v>1.9937391684880574</v>
      </c>
      <c r="I330" s="18">
        <f t="shared" si="42"/>
        <v>1.0768066089555342</v>
      </c>
      <c r="J330" s="19">
        <f t="shared" si="38"/>
        <v>-3.8403304477767075E-2</v>
      </c>
      <c r="K330" s="15">
        <f t="shared" si="43"/>
        <v>1.0768066089555342</v>
      </c>
      <c r="L330" s="15">
        <f t="shared" si="37"/>
        <v>1.0294462616509894E-2</v>
      </c>
    </row>
    <row r="331" spans="5:12" x14ac:dyDescent="0.25">
      <c r="E331" s="20">
        <f t="shared" si="39"/>
        <v>-595.58000000000357</v>
      </c>
      <c r="F331" s="12">
        <f t="shared" si="40"/>
        <v>-979.41999999999643</v>
      </c>
      <c r="G331" s="12">
        <f t="shared" si="41"/>
        <v>2170.5800000000036</v>
      </c>
      <c r="H331" s="17">
        <f t="shared" si="36"/>
        <v>1.9937685044803257</v>
      </c>
      <c r="I331" s="18">
        <f t="shared" si="42"/>
        <v>1.0768224531496264</v>
      </c>
      <c r="J331" s="19">
        <f t="shared" si="38"/>
        <v>-3.8411226574813218E-2</v>
      </c>
      <c r="K331" s="15">
        <f t="shared" si="43"/>
        <v>1.0768224531496264</v>
      </c>
      <c r="L331" s="15">
        <f t="shared" si="37"/>
        <v>1.0309160148029939E-2</v>
      </c>
    </row>
    <row r="332" spans="5:12" x14ac:dyDescent="0.25">
      <c r="E332" s="20">
        <f t="shared" si="39"/>
        <v>-592.51000000000352</v>
      </c>
      <c r="F332" s="12">
        <f t="shared" si="40"/>
        <v>-982.48999999999648</v>
      </c>
      <c r="G332" s="12">
        <f t="shared" si="41"/>
        <v>2167.5100000000034</v>
      </c>
      <c r="H332" s="17">
        <f t="shared" si="36"/>
        <v>1.9937975283900831</v>
      </c>
      <c r="I332" s="18">
        <f t="shared" si="42"/>
        <v>1.0768381287898197</v>
      </c>
      <c r="J332" s="19">
        <f t="shared" si="38"/>
        <v>-3.841906439490983E-2</v>
      </c>
      <c r="K332" s="15">
        <f t="shared" si="43"/>
        <v>1.0768381287898197</v>
      </c>
      <c r="L332" s="15">
        <f t="shared" si="37"/>
        <v>1.0323701324090702E-2</v>
      </c>
    </row>
    <row r="333" spans="5:12" x14ac:dyDescent="0.25">
      <c r="E333" s="20">
        <f t="shared" si="39"/>
        <v>-589.44000000000347</v>
      </c>
      <c r="F333" s="12">
        <f t="shared" si="40"/>
        <v>-985.55999999999653</v>
      </c>
      <c r="G333" s="12">
        <f t="shared" si="41"/>
        <v>2164.4400000000032</v>
      </c>
      <c r="H333" s="17">
        <f t="shared" si="36"/>
        <v>1.9938262438228231</v>
      </c>
      <c r="I333" s="18">
        <f t="shared" si="42"/>
        <v>1.0768536378234197</v>
      </c>
      <c r="J333" s="19">
        <f t="shared" si="38"/>
        <v>-3.8426818911709848E-2</v>
      </c>
      <c r="K333" s="15">
        <f t="shared" si="43"/>
        <v>1.0768536378234197</v>
      </c>
      <c r="L333" s="15">
        <f t="shared" si="37"/>
        <v>1.0338087951069283E-2</v>
      </c>
    </row>
    <row r="334" spans="5:12" x14ac:dyDescent="0.25">
      <c r="E334" s="20">
        <f t="shared" si="39"/>
        <v>-586.37000000000342</v>
      </c>
      <c r="F334" s="12">
        <f t="shared" si="40"/>
        <v>-988.62999999999658</v>
      </c>
      <c r="G334" s="12">
        <f t="shared" si="41"/>
        <v>2161.3700000000035</v>
      </c>
      <c r="H334" s="17">
        <f t="shared" si="36"/>
        <v>1.9938546543273945</v>
      </c>
      <c r="I334" s="18">
        <f t="shared" si="42"/>
        <v>1.076868982167138</v>
      </c>
      <c r="J334" s="19">
        <f t="shared" si="38"/>
        <v>-3.8434491083569E-2</v>
      </c>
      <c r="K334" s="15">
        <f t="shared" si="43"/>
        <v>1.076868982167138</v>
      </c>
      <c r="L334" s="15">
        <f t="shared" si="37"/>
        <v>1.0352321806962527E-2</v>
      </c>
    </row>
    <row r="335" spans="5:12" x14ac:dyDescent="0.25">
      <c r="E335" s="20">
        <f t="shared" si="39"/>
        <v>-583.30000000000337</v>
      </c>
      <c r="F335" s="12">
        <f t="shared" si="40"/>
        <v>-991.69999999999663</v>
      </c>
      <c r="G335" s="12">
        <f t="shared" si="41"/>
        <v>2158.3000000000034</v>
      </c>
      <c r="H335" s="17">
        <f t="shared" si="36"/>
        <v>1.9938827633970218</v>
      </c>
      <c r="I335" s="18">
        <f t="shared" si="42"/>
        <v>1.0768841637076447</v>
      </c>
      <c r="J335" s="19">
        <f t="shared" si="38"/>
        <v>-3.8442081853822363E-2</v>
      </c>
      <c r="K335" s="15">
        <f t="shared" si="43"/>
        <v>1.0768841637076447</v>
      </c>
      <c r="L335" s="15">
        <f t="shared" si="37"/>
        <v>1.0366404641900097E-2</v>
      </c>
    </row>
    <row r="336" spans="5:12" x14ac:dyDescent="0.25">
      <c r="E336" s="20">
        <f t="shared" si="39"/>
        <v>-580.23000000000332</v>
      </c>
      <c r="F336" s="12">
        <f t="shared" si="40"/>
        <v>-994.76999999999668</v>
      </c>
      <c r="G336" s="12">
        <f t="shared" si="41"/>
        <v>2155.2300000000032</v>
      </c>
      <c r="H336" s="17">
        <f t="shared" si="36"/>
        <v>1.9939105744703003</v>
      </c>
      <c r="I336" s="18">
        <f t="shared" si="42"/>
        <v>1.0768991843021045</v>
      </c>
      <c r="J336" s="19">
        <f t="shared" si="38"/>
        <v>-3.8449592151052259E-2</v>
      </c>
      <c r="K336" s="15">
        <f t="shared" si="43"/>
        <v>1.0768991843021045</v>
      </c>
      <c r="L336" s="15">
        <f t="shared" si="37"/>
        <v>1.0380338178641488E-2</v>
      </c>
    </row>
    <row r="337" spans="5:12" x14ac:dyDescent="0.25">
      <c r="E337" s="20">
        <f t="shared" si="39"/>
        <v>-577.16000000000327</v>
      </c>
      <c r="F337" s="12">
        <f t="shared" si="40"/>
        <v>-997.83999999999673</v>
      </c>
      <c r="G337" s="12">
        <f t="shared" si="41"/>
        <v>2152.1600000000035</v>
      </c>
      <c r="H337" s="17">
        <f t="shared" si="36"/>
        <v>1.9939380909321727</v>
      </c>
      <c r="I337" s="18">
        <f t="shared" si="42"/>
        <v>1.0769140457787048</v>
      </c>
      <c r="J337" s="19">
        <f t="shared" si="38"/>
        <v>-3.8457022889352377E-2</v>
      </c>
      <c r="K337" s="15">
        <f t="shared" si="43"/>
        <v>1.0769140457787048</v>
      </c>
      <c r="L337" s="15">
        <f t="shared" si="37"/>
        <v>1.0394124113066056E-2</v>
      </c>
    </row>
    <row r="338" spans="5:12" x14ac:dyDescent="0.25">
      <c r="E338" s="20">
        <f t="shared" si="39"/>
        <v>-574.09000000000322</v>
      </c>
      <c r="F338" s="12">
        <f t="shared" si="40"/>
        <v>-1000.9099999999968</v>
      </c>
      <c r="G338" s="12">
        <f t="shared" si="41"/>
        <v>2149.0900000000033</v>
      </c>
      <c r="H338" s="17">
        <f t="shared" si="36"/>
        <v>1.9939653161148823</v>
      </c>
      <c r="I338" s="18">
        <f t="shared" si="42"/>
        <v>1.0769287499371698</v>
      </c>
      <c r="J338" s="19">
        <f t="shared" si="38"/>
        <v>-3.8464374968584902E-2</v>
      </c>
      <c r="K338" s="15">
        <f t="shared" si="43"/>
        <v>1.0769287499371698</v>
      </c>
      <c r="L338" s="15">
        <f t="shared" si="37"/>
        <v>1.0407764114650048E-2</v>
      </c>
    </row>
    <row r="339" spans="5:12" x14ac:dyDescent="0.25">
      <c r="E339" s="20">
        <f t="shared" si="39"/>
        <v>-571.02000000000317</v>
      </c>
      <c r="F339" s="12">
        <f t="shared" si="40"/>
        <v>-1003.9799999999968</v>
      </c>
      <c r="G339" s="12">
        <f t="shared" si="41"/>
        <v>2146.0200000000032</v>
      </c>
      <c r="H339" s="17">
        <f t="shared" si="36"/>
        <v>1.9939922532989094</v>
      </c>
      <c r="I339" s="18">
        <f t="shared" si="42"/>
        <v>1.076943298549268</v>
      </c>
      <c r="J339" s="19">
        <f t="shared" si="38"/>
        <v>-3.8471649274633979E-2</v>
      </c>
      <c r="K339" s="15">
        <f t="shared" si="43"/>
        <v>1.076943298549268</v>
      </c>
      <c r="L339" s="15">
        <f t="shared" si="37"/>
        <v>1.0421259826936835E-2</v>
      </c>
    </row>
    <row r="340" spans="5:12" x14ac:dyDescent="0.25">
      <c r="E340" s="20">
        <f t="shared" si="39"/>
        <v>-567.95000000000312</v>
      </c>
      <c r="F340" s="12">
        <f t="shared" si="40"/>
        <v>-1007.0499999999969</v>
      </c>
      <c r="G340" s="12">
        <f t="shared" si="41"/>
        <v>2142.950000000003</v>
      </c>
      <c r="H340" s="17">
        <f t="shared" si="36"/>
        <v>1.9940189057138857</v>
      </c>
      <c r="I340" s="18">
        <f t="shared" si="42"/>
        <v>1.0769576933593037</v>
      </c>
      <c r="J340" s="19">
        <f t="shared" si="38"/>
        <v>-3.8478846679651846E-2</v>
      </c>
      <c r="K340" s="15">
        <f t="shared" si="43"/>
        <v>1.0769576933593037</v>
      </c>
      <c r="L340" s="15">
        <f t="shared" si="37"/>
        <v>1.0434612867993577E-2</v>
      </c>
    </row>
    <row r="341" spans="5:12" x14ac:dyDescent="0.25">
      <c r="E341" s="20">
        <f t="shared" si="39"/>
        <v>-564.88000000000306</v>
      </c>
      <c r="F341" s="12">
        <f t="shared" si="40"/>
        <v>-1010.1199999999969</v>
      </c>
      <c r="G341" s="12">
        <f t="shared" si="41"/>
        <v>2139.8800000000028</v>
      </c>
      <c r="H341" s="17">
        <f t="shared" si="36"/>
        <v>1.9940452765394898</v>
      </c>
      <c r="I341" s="18">
        <f t="shared" si="42"/>
        <v>1.0769719360846024</v>
      </c>
      <c r="J341" s="19">
        <f t="shared" si="38"/>
        <v>-3.84859680423012E-2</v>
      </c>
      <c r="K341" s="15">
        <f t="shared" si="43"/>
        <v>1.0769719360846024</v>
      </c>
      <c r="L341" s="15">
        <f t="shared" si="37"/>
        <v>1.0447824830860849E-2</v>
      </c>
    </row>
    <row r="342" spans="5:12" x14ac:dyDescent="0.25">
      <c r="E342" s="20">
        <f t="shared" si="39"/>
        <v>-561.81000000000301</v>
      </c>
      <c r="F342" s="12">
        <f t="shared" si="40"/>
        <v>-1013.189999999997</v>
      </c>
      <c r="G342" s="12">
        <f t="shared" si="41"/>
        <v>2136.8100000000031</v>
      </c>
      <c r="H342" s="17">
        <f t="shared" si="36"/>
        <v>1.9940713689063241</v>
      </c>
      <c r="I342" s="18">
        <f t="shared" si="42"/>
        <v>1.0769860284159838</v>
      </c>
      <c r="J342" s="19">
        <f t="shared" si="38"/>
        <v>-3.8493014207991894E-2</v>
      </c>
      <c r="K342" s="15">
        <f t="shared" si="43"/>
        <v>1.0769860284159838</v>
      </c>
      <c r="L342" s="15">
        <f t="shared" si="37"/>
        <v>1.0460897283991783E-2</v>
      </c>
    </row>
    <row r="343" spans="5:12" x14ac:dyDescent="0.25">
      <c r="E343" s="20">
        <f t="shared" si="39"/>
        <v>-558.74000000000296</v>
      </c>
      <c r="F343" s="12">
        <f t="shared" si="40"/>
        <v>-1016.259999999997</v>
      </c>
      <c r="G343" s="12">
        <f t="shared" si="41"/>
        <v>2133.740000000003</v>
      </c>
      <c r="H343" s="17">
        <f t="shared" si="36"/>
        <v>1.994097185896774</v>
      </c>
      <c r="I343" s="18">
        <f t="shared" si="42"/>
        <v>1.0769999720182259</v>
      </c>
      <c r="J343" s="19">
        <f t="shared" si="38"/>
        <v>-3.8499986009112974E-2</v>
      </c>
      <c r="K343" s="15">
        <f t="shared" si="43"/>
        <v>1.0769999720182259</v>
      </c>
      <c r="L343" s="15">
        <f t="shared" si="37"/>
        <v>1.0473831771682573E-2</v>
      </c>
    </row>
    <row r="344" spans="5:12" x14ac:dyDescent="0.25">
      <c r="E344" s="20">
        <f t="shared" si="39"/>
        <v>-555.67000000000291</v>
      </c>
      <c r="F344" s="12">
        <f t="shared" si="40"/>
        <v>-1019.3299999999971</v>
      </c>
      <c r="G344" s="12">
        <f t="shared" si="41"/>
        <v>2130.6700000000028</v>
      </c>
      <c r="H344" s="17">
        <f t="shared" si="36"/>
        <v>1.9941227305458495</v>
      </c>
      <c r="I344" s="18">
        <f t="shared" si="42"/>
        <v>1.0770137685305192</v>
      </c>
      <c r="J344" s="19">
        <f t="shared" si="38"/>
        <v>-3.8506884265259611E-2</v>
      </c>
      <c r="K344" s="15">
        <f t="shared" si="43"/>
        <v>1.0770137685305192</v>
      </c>
      <c r="L344" s="15">
        <f t="shared" si="37"/>
        <v>1.0486629814493461E-2</v>
      </c>
    </row>
    <row r="345" spans="5:12" x14ac:dyDescent="0.25">
      <c r="E345" s="20">
        <f t="shared" si="39"/>
        <v>-552.60000000000286</v>
      </c>
      <c r="F345" s="12">
        <f t="shared" si="40"/>
        <v>-1022.3999999999971</v>
      </c>
      <c r="G345" s="12">
        <f t="shared" si="41"/>
        <v>2127.6000000000031</v>
      </c>
      <c r="H345" s="17">
        <f t="shared" ref="H345:H408" si="44">($G345/($B$6^2+$G345^2)^0.5-$F345/($B$6^2+$F345^2)^0.5)</f>
        <v>1.9941480058420067</v>
      </c>
      <c r="I345" s="18">
        <f t="shared" si="42"/>
        <v>1.0770274195669114</v>
      </c>
      <c r="J345" s="19">
        <f t="shared" si="38"/>
        <v>-3.8513709783455696E-2</v>
      </c>
      <c r="K345" s="15">
        <f t="shared" si="43"/>
        <v>1.0770274195669114</v>
      </c>
      <c r="L345" s="15">
        <f t="shared" ref="L345:L408" si="45">(I345-$K$1030)/($K$1029)-$K$1032</f>
        <v>1.0499292909661737E-2</v>
      </c>
    </row>
    <row r="346" spans="5:12" x14ac:dyDescent="0.25">
      <c r="E346" s="20">
        <f t="shared" si="39"/>
        <v>-549.53000000000281</v>
      </c>
      <c r="F346" s="12">
        <f t="shared" si="40"/>
        <v>-1025.4699999999971</v>
      </c>
      <c r="G346" s="12">
        <f t="shared" si="41"/>
        <v>2124.5300000000029</v>
      </c>
      <c r="H346" s="17">
        <f t="shared" si="44"/>
        <v>1.9941730147279564</v>
      </c>
      <c r="I346" s="18">
        <f t="shared" si="42"/>
        <v>1.0770409267167427</v>
      </c>
      <c r="J346" s="19">
        <f t="shared" ref="J346:J409" si="46">(1-I346)/2</f>
        <v>-3.8520463358371337E-2</v>
      </c>
      <c r="K346" s="15">
        <f t="shared" si="43"/>
        <v>1.0770409267167427</v>
      </c>
      <c r="L346" s="15">
        <f t="shared" si="45"/>
        <v>1.0511822531505228E-2</v>
      </c>
    </row>
    <row r="347" spans="5:12" x14ac:dyDescent="0.25">
      <c r="E347" s="20">
        <f t="shared" ref="E347:E410" si="47">E346-0.002*$E$25</f>
        <v>-546.46000000000276</v>
      </c>
      <c r="F347" s="12">
        <f t="shared" ref="F347:F410" si="48">-E347-($B$5/2)</f>
        <v>-1028.5399999999972</v>
      </c>
      <c r="G347" s="12">
        <f t="shared" ref="G347:G410" si="49">-E347+($B$5/2)</f>
        <v>2121.4600000000028</v>
      </c>
      <c r="H347" s="17">
        <f t="shared" si="44"/>
        <v>1.9941977601014522</v>
      </c>
      <c r="I347" s="18">
        <f t="shared" ref="I347:I410" si="50">H347/MAX(H$25:H$65)</f>
        <v>1.0770542915450725</v>
      </c>
      <c r="J347" s="19">
        <f t="shared" si="46"/>
        <v>-3.8527145772536242E-2</v>
      </c>
      <c r="K347" s="15">
        <f t="shared" ref="K347:K410" si="51">IF(E347&gt;=(-$B$7/2),I347,"")</f>
        <v>1.0770542915450725</v>
      </c>
      <c r="L347" s="15">
        <f t="shared" si="45"/>
        <v>1.0524220131818205E-2</v>
      </c>
    </row>
    <row r="348" spans="5:12" x14ac:dyDescent="0.25">
      <c r="E348" s="20">
        <f t="shared" si="47"/>
        <v>-543.39000000000271</v>
      </c>
      <c r="F348" s="12">
        <f t="shared" si="48"/>
        <v>-1031.6099999999974</v>
      </c>
      <c r="G348" s="12">
        <f t="shared" si="49"/>
        <v>2118.3900000000026</v>
      </c>
      <c r="H348" s="17">
        <f t="shared" si="44"/>
        <v>1.9942222448160649</v>
      </c>
      <c r="I348" s="18">
        <f t="shared" si="50"/>
        <v>1.0770675155930975</v>
      </c>
      <c r="J348" s="19">
        <f t="shared" si="46"/>
        <v>-3.8533757796548773E-2</v>
      </c>
      <c r="K348" s="15">
        <f t="shared" si="51"/>
        <v>1.0770675155930975</v>
      </c>
      <c r="L348" s="15">
        <f t="shared" si="45"/>
        <v>1.0536487140259206E-2</v>
      </c>
    </row>
    <row r="349" spans="5:12" x14ac:dyDescent="0.25">
      <c r="E349" s="20">
        <f t="shared" si="47"/>
        <v>-540.32000000000266</v>
      </c>
      <c r="F349" s="12">
        <f t="shared" si="48"/>
        <v>-1034.6799999999973</v>
      </c>
      <c r="G349" s="12">
        <f t="shared" si="49"/>
        <v>2115.3200000000024</v>
      </c>
      <c r="H349" s="17">
        <f t="shared" si="44"/>
        <v>1.9942464716819392</v>
      </c>
      <c r="I349" s="18">
        <f t="shared" si="50"/>
        <v>1.07708060037856</v>
      </c>
      <c r="J349" s="19">
        <f t="shared" si="46"/>
        <v>-3.8540300189280008E-2</v>
      </c>
      <c r="K349" s="15">
        <f t="shared" si="51"/>
        <v>1.07708060037856</v>
      </c>
      <c r="L349" s="15">
        <f t="shared" si="45"/>
        <v>1.0548624964729641E-2</v>
      </c>
    </row>
    <row r="350" spans="5:12" x14ac:dyDescent="0.25">
      <c r="E350" s="20">
        <f t="shared" si="47"/>
        <v>-537.25000000000261</v>
      </c>
      <c r="F350" s="12">
        <f t="shared" si="48"/>
        <v>-1037.7499999999973</v>
      </c>
      <c r="G350" s="12">
        <f t="shared" si="49"/>
        <v>2112.2500000000027</v>
      </c>
      <c r="H350" s="17">
        <f t="shared" si="44"/>
        <v>1.9942704434665373</v>
      </c>
      <c r="I350" s="18">
        <f t="shared" si="50"/>
        <v>1.0770935473961496</v>
      </c>
      <c r="J350" s="19">
        <f t="shared" si="46"/>
        <v>-3.8546773698074799E-2</v>
      </c>
      <c r="K350" s="15">
        <f t="shared" si="51"/>
        <v>1.0770935473961496</v>
      </c>
      <c r="L350" s="15">
        <f t="shared" si="45"/>
        <v>1.05606349917468E-2</v>
      </c>
    </row>
    <row r="351" spans="5:12" x14ac:dyDescent="0.25">
      <c r="E351" s="20">
        <f t="shared" si="47"/>
        <v>-534.18000000000256</v>
      </c>
      <c r="F351" s="12">
        <f t="shared" si="48"/>
        <v>-1040.8199999999974</v>
      </c>
      <c r="G351" s="12">
        <f t="shared" si="49"/>
        <v>2109.1800000000026</v>
      </c>
      <c r="H351" s="17">
        <f t="shared" si="44"/>
        <v>1.9942941628953643</v>
      </c>
      <c r="I351" s="18">
        <f t="shared" si="50"/>
        <v>1.0771063581178957</v>
      </c>
      <c r="J351" s="19">
        <f t="shared" si="46"/>
        <v>-3.855317905894784E-2</v>
      </c>
      <c r="K351" s="15">
        <f t="shared" si="51"/>
        <v>1.0771063581178957</v>
      </c>
      <c r="L351" s="15">
        <f t="shared" si="45"/>
        <v>1.0572518586807611E-2</v>
      </c>
    </row>
    <row r="352" spans="5:12" x14ac:dyDescent="0.25">
      <c r="E352" s="20">
        <f t="shared" si="47"/>
        <v>-531.11000000000251</v>
      </c>
      <c r="F352" s="12">
        <f t="shared" si="48"/>
        <v>-1043.8899999999976</v>
      </c>
      <c r="G352" s="12">
        <f t="shared" si="49"/>
        <v>2106.1100000000024</v>
      </c>
      <c r="H352" s="17">
        <f t="shared" si="44"/>
        <v>1.9943176326526801</v>
      </c>
      <c r="I352" s="18">
        <f t="shared" si="50"/>
        <v>1.0771190339935506</v>
      </c>
      <c r="J352" s="19">
        <f t="shared" si="46"/>
        <v>-3.8559516996775289E-2</v>
      </c>
      <c r="K352" s="15">
        <f t="shared" si="51"/>
        <v>1.0771190339935506</v>
      </c>
      <c r="L352" s="15">
        <f t="shared" si="45"/>
        <v>1.0584277094744137E-2</v>
      </c>
    </row>
    <row r="353" spans="5:12" x14ac:dyDescent="0.25">
      <c r="E353" s="20">
        <f t="shared" si="47"/>
        <v>-528.04000000000246</v>
      </c>
      <c r="F353" s="12">
        <f t="shared" si="48"/>
        <v>-1046.9599999999975</v>
      </c>
      <c r="G353" s="12">
        <f t="shared" si="49"/>
        <v>2103.0400000000027</v>
      </c>
      <c r="H353" s="17">
        <f t="shared" si="44"/>
        <v>1.9943408553821995</v>
      </c>
      <c r="I353" s="18">
        <f t="shared" si="50"/>
        <v>1.0771315764509692</v>
      </c>
      <c r="J353" s="19">
        <f t="shared" si="46"/>
        <v>-3.8565788225484621E-2</v>
      </c>
      <c r="K353" s="15">
        <f t="shared" si="51"/>
        <v>1.0771315764509692</v>
      </c>
      <c r="L353" s="15">
        <f t="shared" si="45"/>
        <v>1.059591184007583E-2</v>
      </c>
    </row>
    <row r="354" spans="5:12" x14ac:dyDescent="0.25">
      <c r="E354" s="20">
        <f t="shared" si="47"/>
        <v>-524.97000000000241</v>
      </c>
      <c r="F354" s="12">
        <f t="shared" si="48"/>
        <v>-1050.0299999999975</v>
      </c>
      <c r="G354" s="12">
        <f t="shared" si="49"/>
        <v>2099.9700000000025</v>
      </c>
      <c r="H354" s="17">
        <f t="shared" si="44"/>
        <v>1.994363833687772</v>
      </c>
      <c r="I354" s="18">
        <f t="shared" si="50"/>
        <v>1.0771439868964749</v>
      </c>
      <c r="J354" s="19">
        <f t="shared" si="46"/>
        <v>-3.8571993448237474E-2</v>
      </c>
      <c r="K354" s="15">
        <f t="shared" si="51"/>
        <v>1.0771439868964749</v>
      </c>
      <c r="L354" s="15">
        <f t="shared" si="45"/>
        <v>1.0607424127348728E-2</v>
      </c>
    </row>
    <row r="355" spans="5:12" x14ac:dyDescent="0.25">
      <c r="E355" s="20">
        <f t="shared" si="47"/>
        <v>-521.90000000000236</v>
      </c>
      <c r="F355" s="12">
        <f t="shared" si="48"/>
        <v>-1053.0999999999976</v>
      </c>
      <c r="G355" s="12">
        <f t="shared" si="49"/>
        <v>2096.9000000000024</v>
      </c>
      <c r="H355" s="17">
        <f t="shared" si="44"/>
        <v>1.9943865701340546</v>
      </c>
      <c r="I355" s="18">
        <f t="shared" si="50"/>
        <v>1.0771562667152235</v>
      </c>
      <c r="J355" s="19">
        <f t="shared" si="46"/>
        <v>-3.8578133357611732E-2</v>
      </c>
      <c r="K355" s="15">
        <f t="shared" si="51"/>
        <v>1.0771562667152235</v>
      </c>
      <c r="L355" s="15">
        <f t="shared" si="45"/>
        <v>1.0618815241473277E-2</v>
      </c>
    </row>
    <row r="356" spans="5:12" x14ac:dyDescent="0.25">
      <c r="E356" s="20">
        <f t="shared" si="47"/>
        <v>-518.83000000000231</v>
      </c>
      <c r="F356" s="12">
        <f t="shared" si="48"/>
        <v>-1056.1699999999978</v>
      </c>
      <c r="G356" s="12">
        <f t="shared" si="49"/>
        <v>2093.8300000000022</v>
      </c>
      <c r="H356" s="17">
        <f t="shared" si="44"/>
        <v>1.9944090672471653</v>
      </c>
      <c r="I356" s="18">
        <f t="shared" si="50"/>
        <v>1.0771684172715565</v>
      </c>
      <c r="J356" s="19">
        <f t="shared" si="46"/>
        <v>-3.8584208635778272E-2</v>
      </c>
      <c r="K356" s="15">
        <f t="shared" si="51"/>
        <v>1.0771684172715565</v>
      </c>
      <c r="L356" s="15">
        <f t="shared" si="45"/>
        <v>1.0630086448052254E-2</v>
      </c>
    </row>
    <row r="357" spans="5:12" x14ac:dyDescent="0.25">
      <c r="E357" s="20">
        <f t="shared" si="47"/>
        <v>-515.76000000000226</v>
      </c>
      <c r="F357" s="12">
        <f t="shared" si="48"/>
        <v>-1059.2399999999977</v>
      </c>
      <c r="G357" s="12">
        <f t="shared" si="49"/>
        <v>2090.760000000002</v>
      </c>
      <c r="H357" s="17">
        <f t="shared" si="44"/>
        <v>1.9944313275153283</v>
      </c>
      <c r="I357" s="18">
        <f t="shared" si="50"/>
        <v>1.0771804399093488</v>
      </c>
      <c r="J357" s="19">
        <f t="shared" si="46"/>
        <v>-3.8590219954674376E-2</v>
      </c>
      <c r="K357" s="15">
        <f t="shared" si="51"/>
        <v>1.0771804399093488</v>
      </c>
      <c r="L357" s="15">
        <f t="shared" si="45"/>
        <v>1.0641238993702467E-2</v>
      </c>
    </row>
    <row r="358" spans="5:12" x14ac:dyDescent="0.25">
      <c r="E358" s="20">
        <f t="shared" si="47"/>
        <v>-512.69000000000221</v>
      </c>
      <c r="F358" s="12">
        <f t="shared" si="48"/>
        <v>-1062.3099999999977</v>
      </c>
      <c r="G358" s="12">
        <f t="shared" si="49"/>
        <v>2087.6900000000023</v>
      </c>
      <c r="H358" s="17">
        <f t="shared" si="44"/>
        <v>1.9944533533895021</v>
      </c>
      <c r="I358" s="18">
        <f t="shared" si="50"/>
        <v>1.0771923359523485</v>
      </c>
      <c r="J358" s="19">
        <f t="shared" si="46"/>
        <v>-3.8596167976174267E-2</v>
      </c>
      <c r="K358" s="15">
        <f t="shared" si="51"/>
        <v>1.0771923359523485</v>
      </c>
      <c r="L358" s="15">
        <f t="shared" si="45"/>
        <v>1.0652274106371167E-2</v>
      </c>
    </row>
    <row r="359" spans="5:12" x14ac:dyDescent="0.25">
      <c r="E359" s="20">
        <f t="shared" si="47"/>
        <v>-509.62000000000222</v>
      </c>
      <c r="F359" s="12">
        <f t="shared" si="48"/>
        <v>-1065.3799999999978</v>
      </c>
      <c r="G359" s="12">
        <f t="shared" si="49"/>
        <v>2084.6200000000022</v>
      </c>
      <c r="H359" s="17">
        <f t="shared" si="44"/>
        <v>1.9944751472839983</v>
      </c>
      <c r="I359" s="18">
        <f t="shared" si="50"/>
        <v>1.0772041067045106</v>
      </c>
      <c r="J359" s="19">
        <f t="shared" si="46"/>
        <v>-3.8602053352255306E-2</v>
      </c>
      <c r="K359" s="15">
        <f t="shared" si="51"/>
        <v>1.0772041067045106</v>
      </c>
      <c r="L359" s="15">
        <f t="shared" si="45"/>
        <v>1.0663192995644366E-2</v>
      </c>
    </row>
    <row r="360" spans="5:12" x14ac:dyDescent="0.25">
      <c r="E360" s="20">
        <f t="shared" si="47"/>
        <v>-506.55000000000223</v>
      </c>
      <c r="F360" s="12">
        <f t="shared" si="48"/>
        <v>-1068.4499999999978</v>
      </c>
      <c r="G360" s="12">
        <f t="shared" si="49"/>
        <v>2081.550000000002</v>
      </c>
      <c r="H360" s="17">
        <f t="shared" si="44"/>
        <v>1.9944967115770849</v>
      </c>
      <c r="I360" s="18">
        <f t="shared" si="50"/>
        <v>1.0772157534503237</v>
      </c>
      <c r="J360" s="19">
        <f t="shared" si="46"/>
        <v>-3.860787672516186E-2</v>
      </c>
      <c r="K360" s="15">
        <f t="shared" si="51"/>
        <v>1.0772157534503237</v>
      </c>
      <c r="L360" s="15">
        <f t="shared" si="45"/>
        <v>1.0673996853050876E-2</v>
      </c>
    </row>
    <row r="361" spans="5:12" x14ac:dyDescent="0.25">
      <c r="E361" s="20">
        <f t="shared" si="47"/>
        <v>-503.48000000000224</v>
      </c>
      <c r="F361" s="12">
        <f t="shared" si="48"/>
        <v>-1071.5199999999977</v>
      </c>
      <c r="G361" s="12">
        <f t="shared" si="49"/>
        <v>2078.4800000000023</v>
      </c>
      <c r="H361" s="17">
        <f t="shared" si="44"/>
        <v>1.9945180486115812</v>
      </c>
      <c r="I361" s="18">
        <f t="shared" si="50"/>
        <v>1.0772272774551306</v>
      </c>
      <c r="J361" s="19">
        <f t="shared" si="46"/>
        <v>-3.8613638727565291E-2</v>
      </c>
      <c r="K361" s="15">
        <f t="shared" si="51"/>
        <v>1.0772272774551306</v>
      </c>
      <c r="L361" s="15">
        <f t="shared" si="45"/>
        <v>1.0684686852359107E-2</v>
      </c>
    </row>
    <row r="362" spans="5:12" x14ac:dyDescent="0.25">
      <c r="E362" s="20">
        <f t="shared" si="47"/>
        <v>-500.41000000000224</v>
      </c>
      <c r="F362" s="12">
        <f t="shared" si="48"/>
        <v>-1074.5899999999979</v>
      </c>
      <c r="G362" s="12">
        <f t="shared" si="49"/>
        <v>2075.4100000000021</v>
      </c>
      <c r="H362" s="17">
        <f t="shared" si="44"/>
        <v>1.994539160695437</v>
      </c>
      <c r="I362" s="18">
        <f t="shared" si="50"/>
        <v>1.077238679965441</v>
      </c>
      <c r="J362" s="19">
        <f t="shared" si="46"/>
        <v>-3.8619339982720491E-2</v>
      </c>
      <c r="K362" s="15">
        <f t="shared" si="51"/>
        <v>1.077238679965441</v>
      </c>
      <c r="L362" s="15">
        <f t="shared" si="45"/>
        <v>1.0695264149867495E-2</v>
      </c>
    </row>
    <row r="363" spans="5:12" x14ac:dyDescent="0.25">
      <c r="E363" s="20">
        <f t="shared" si="47"/>
        <v>-497.34000000000225</v>
      </c>
      <c r="F363" s="12">
        <f t="shared" si="48"/>
        <v>-1077.6599999999978</v>
      </c>
      <c r="G363" s="12">
        <f t="shared" si="49"/>
        <v>2072.3400000000024</v>
      </c>
      <c r="H363" s="17">
        <f t="shared" si="44"/>
        <v>1.9945600501023035</v>
      </c>
      <c r="I363" s="18">
        <f t="shared" si="50"/>
        <v>1.0772499622092402</v>
      </c>
      <c r="J363" s="19">
        <f t="shared" si="46"/>
        <v>-3.8624981104620093E-2</v>
      </c>
      <c r="K363" s="15">
        <f t="shared" si="51"/>
        <v>1.0772499622092402</v>
      </c>
      <c r="L363" s="15">
        <f t="shared" si="45"/>
        <v>1.0705729884690597E-2</v>
      </c>
    </row>
    <row r="364" spans="5:12" x14ac:dyDescent="0.25">
      <c r="E364" s="20">
        <f t="shared" si="47"/>
        <v>-494.27000000000226</v>
      </c>
      <c r="F364" s="12">
        <f t="shared" si="48"/>
        <v>-1080.7299999999977</v>
      </c>
      <c r="G364" s="12">
        <f t="shared" si="49"/>
        <v>2069.2700000000023</v>
      </c>
      <c r="H364" s="17">
        <f t="shared" si="44"/>
        <v>1.9945807190720912</v>
      </c>
      <c r="I364" s="18">
        <f t="shared" si="50"/>
        <v>1.0772611253962907</v>
      </c>
      <c r="J364" s="19">
        <f t="shared" si="46"/>
        <v>-3.8630562698145354E-2</v>
      </c>
      <c r="K364" s="15">
        <f t="shared" si="51"/>
        <v>1.0772611253962907</v>
      </c>
      <c r="L364" s="15">
        <f t="shared" si="45"/>
        <v>1.0716085179039025E-2</v>
      </c>
    </row>
    <row r="365" spans="5:12" x14ac:dyDescent="0.25">
      <c r="E365" s="20">
        <f t="shared" si="47"/>
        <v>-491.20000000000226</v>
      </c>
      <c r="F365" s="12">
        <f t="shared" si="48"/>
        <v>-1083.7999999999977</v>
      </c>
      <c r="G365" s="12">
        <f t="shared" si="49"/>
        <v>2066.2000000000021</v>
      </c>
      <c r="H365" s="17">
        <f t="shared" si="44"/>
        <v>1.9946011698115167</v>
      </c>
      <c r="I365" s="18">
        <f t="shared" si="50"/>
        <v>1.0772721707184267</v>
      </c>
      <c r="J365" s="19">
        <f t="shared" si="46"/>
        <v>-3.8636085359213368E-2</v>
      </c>
      <c r="K365" s="15">
        <f t="shared" si="51"/>
        <v>1.0772721707184267</v>
      </c>
      <c r="L365" s="15">
        <f t="shared" si="45"/>
        <v>1.0726331138492548E-2</v>
      </c>
    </row>
    <row r="366" spans="5:12" x14ac:dyDescent="0.25">
      <c r="E366" s="20">
        <f t="shared" si="47"/>
        <v>-488.13000000000227</v>
      </c>
      <c r="F366" s="12">
        <f t="shared" si="48"/>
        <v>-1086.8699999999976</v>
      </c>
      <c r="G366" s="12">
        <f t="shared" si="49"/>
        <v>2063.1300000000024</v>
      </c>
      <c r="H366" s="17">
        <f t="shared" si="44"/>
        <v>1.9946214044946395</v>
      </c>
      <c r="I366" s="18">
        <f t="shared" si="50"/>
        <v>1.0772830993498452</v>
      </c>
      <c r="J366" s="19">
        <f t="shared" si="46"/>
        <v>-3.8641549674922615E-2</v>
      </c>
      <c r="K366" s="15">
        <f t="shared" si="51"/>
        <v>1.0772830993498452</v>
      </c>
      <c r="L366" s="15">
        <f t="shared" si="45"/>
        <v>1.0736468852270144E-2</v>
      </c>
    </row>
    <row r="367" spans="5:12" x14ac:dyDescent="0.25">
      <c r="E367" s="20">
        <f t="shared" si="47"/>
        <v>-485.06000000000228</v>
      </c>
      <c r="F367" s="12">
        <f t="shared" si="48"/>
        <v>-1089.9399999999978</v>
      </c>
      <c r="G367" s="12">
        <f t="shared" si="49"/>
        <v>2060.0600000000022</v>
      </c>
      <c r="H367" s="17">
        <f t="shared" si="44"/>
        <v>1.9946414252633891</v>
      </c>
      <c r="I367" s="18">
        <f t="shared" si="50"/>
        <v>1.077293912447389</v>
      </c>
      <c r="J367" s="19">
        <f t="shared" si="46"/>
        <v>-3.8646956223694517E-2</v>
      </c>
      <c r="K367" s="15">
        <f t="shared" si="51"/>
        <v>1.077293912447389</v>
      </c>
      <c r="L367" s="15">
        <f t="shared" si="45"/>
        <v>1.0746499393492611E-2</v>
      </c>
    </row>
    <row r="368" spans="5:12" x14ac:dyDescent="0.25">
      <c r="E368" s="20">
        <f t="shared" si="47"/>
        <v>-481.99000000000228</v>
      </c>
      <c r="F368" s="12">
        <f t="shared" si="48"/>
        <v>-1093.0099999999977</v>
      </c>
      <c r="G368" s="12">
        <f t="shared" si="49"/>
        <v>2056.9900000000025</v>
      </c>
      <c r="H368" s="17">
        <f t="shared" si="44"/>
        <v>1.9946612342280767</v>
      </c>
      <c r="I368" s="18">
        <f t="shared" si="50"/>
        <v>1.0773046111508249</v>
      </c>
      <c r="J368" s="19">
        <f t="shared" si="46"/>
        <v>-3.8652305575412438E-2</v>
      </c>
      <c r="K368" s="15">
        <f t="shared" si="51"/>
        <v>1.0773046111508249</v>
      </c>
      <c r="L368" s="15">
        <f t="shared" si="45"/>
        <v>1.0756423819440438E-2</v>
      </c>
    </row>
    <row r="369" spans="5:12" x14ac:dyDescent="0.25">
      <c r="E369" s="20">
        <f t="shared" si="47"/>
        <v>-478.92000000000229</v>
      </c>
      <c r="F369" s="12">
        <f t="shared" si="48"/>
        <v>-1096.0799999999977</v>
      </c>
      <c r="G369" s="12">
        <f t="shared" si="49"/>
        <v>2053.9200000000023</v>
      </c>
      <c r="H369" s="17">
        <f t="shared" si="44"/>
        <v>1.9946808334679063</v>
      </c>
      <c r="I369" s="18">
        <f t="shared" si="50"/>
        <v>1.0773151965831185</v>
      </c>
      <c r="J369" s="19">
        <f t="shared" si="46"/>
        <v>-3.8657598291559236E-2</v>
      </c>
      <c r="K369" s="15">
        <f t="shared" si="51"/>
        <v>1.0773151965831185</v>
      </c>
      <c r="L369" s="15">
        <f t="shared" si="45"/>
        <v>1.0766243171809025E-2</v>
      </c>
    </row>
    <row r="370" spans="5:12" x14ac:dyDescent="0.25">
      <c r="E370" s="20">
        <f t="shared" si="47"/>
        <v>-475.8500000000023</v>
      </c>
      <c r="F370" s="12">
        <f t="shared" si="48"/>
        <v>-1099.1499999999978</v>
      </c>
      <c r="G370" s="12">
        <f t="shared" si="49"/>
        <v>2050.8500000000022</v>
      </c>
      <c r="H370" s="17">
        <f t="shared" si="44"/>
        <v>1.9947002250314654</v>
      </c>
      <c r="I370" s="18">
        <f t="shared" si="50"/>
        <v>1.0773256698506997</v>
      </c>
      <c r="J370" s="19">
        <f t="shared" si="46"/>
        <v>-3.8662834925349832E-2</v>
      </c>
      <c r="K370" s="15">
        <f t="shared" si="51"/>
        <v>1.0773256698506997</v>
      </c>
      <c r="L370" s="15">
        <f t="shared" si="45"/>
        <v>1.0775958476954608E-2</v>
      </c>
    </row>
    <row r="371" spans="5:12" x14ac:dyDescent="0.25">
      <c r="E371" s="20">
        <f t="shared" si="47"/>
        <v>-472.7800000000023</v>
      </c>
      <c r="F371" s="12">
        <f t="shared" si="48"/>
        <v>-1102.2199999999978</v>
      </c>
      <c r="G371" s="12">
        <f t="shared" si="49"/>
        <v>2047.7800000000022</v>
      </c>
      <c r="H371" s="17">
        <f t="shared" si="44"/>
        <v>1.9947194109372131</v>
      </c>
      <c r="I371" s="18">
        <f t="shared" si="50"/>
        <v>1.0773360320437257</v>
      </c>
      <c r="J371" s="19">
        <f t="shared" si="46"/>
        <v>-3.8668016021862872E-2</v>
      </c>
      <c r="K371" s="15">
        <f t="shared" si="51"/>
        <v>1.0773360320437257</v>
      </c>
      <c r="L371" s="15">
        <f t="shared" si="45"/>
        <v>1.0785570746138546E-2</v>
      </c>
    </row>
    <row r="372" spans="5:12" x14ac:dyDescent="0.25">
      <c r="E372" s="20">
        <f t="shared" si="47"/>
        <v>-469.71000000000231</v>
      </c>
      <c r="F372" s="12">
        <f t="shared" si="48"/>
        <v>-1105.2899999999977</v>
      </c>
      <c r="G372" s="12">
        <f t="shared" si="49"/>
        <v>2044.7100000000023</v>
      </c>
      <c r="H372" s="17">
        <f t="shared" si="44"/>
        <v>1.9947383931739564</v>
      </c>
      <c r="I372" s="18">
        <f t="shared" si="50"/>
        <v>1.0773462842363402</v>
      </c>
      <c r="J372" s="19">
        <f t="shared" si="46"/>
        <v>-3.8673142118170079E-2</v>
      </c>
      <c r="K372" s="15">
        <f t="shared" si="51"/>
        <v>1.0773462842363402</v>
      </c>
      <c r="L372" s="15">
        <f t="shared" si="45"/>
        <v>1.0795080975767283E-2</v>
      </c>
    </row>
    <row r="373" spans="5:12" x14ac:dyDescent="0.25">
      <c r="E373" s="20">
        <f t="shared" si="47"/>
        <v>-466.64000000000232</v>
      </c>
      <c r="F373" s="12">
        <f t="shared" si="48"/>
        <v>-1108.3599999999976</v>
      </c>
      <c r="G373" s="12">
        <f t="shared" si="49"/>
        <v>2041.6400000000024</v>
      </c>
      <c r="H373" s="17">
        <f t="shared" si="44"/>
        <v>1.9947571737013168</v>
      </c>
      <c r="I373" s="18">
        <f t="shared" si="50"/>
        <v>1.0773564274869223</v>
      </c>
      <c r="J373" s="19">
        <f t="shared" si="46"/>
        <v>-3.8678213743461143E-2</v>
      </c>
      <c r="K373" s="15">
        <f t="shared" si="51"/>
        <v>1.0773564274869223</v>
      </c>
      <c r="L373" s="15">
        <f t="shared" si="45"/>
        <v>1.0804490147624067E-2</v>
      </c>
    </row>
    <row r="374" spans="5:12" x14ac:dyDescent="0.25">
      <c r="E374" s="20">
        <f t="shared" si="47"/>
        <v>-463.57000000000232</v>
      </c>
      <c r="F374" s="12">
        <f t="shared" si="48"/>
        <v>-1111.4299999999976</v>
      </c>
      <c r="G374" s="12">
        <f t="shared" si="49"/>
        <v>2038.5700000000024</v>
      </c>
      <c r="H374" s="17">
        <f t="shared" si="44"/>
        <v>1.9947757544501896</v>
      </c>
      <c r="I374" s="18">
        <f t="shared" si="50"/>
        <v>1.0773664628383373</v>
      </c>
      <c r="J374" s="19">
        <f t="shared" si="46"/>
        <v>-3.8683231419168629E-2</v>
      </c>
      <c r="K374" s="15">
        <f t="shared" si="51"/>
        <v>1.0773664628383373</v>
      </c>
      <c r="L374" s="15">
        <f t="shared" si="45"/>
        <v>1.0813799229100677E-2</v>
      </c>
    </row>
    <row r="375" spans="5:12" x14ac:dyDescent="0.25">
      <c r="E375" s="20">
        <f t="shared" si="47"/>
        <v>-460.50000000000233</v>
      </c>
      <c r="F375" s="12">
        <f t="shared" si="48"/>
        <v>-1114.4999999999977</v>
      </c>
      <c r="G375" s="12">
        <f t="shared" si="49"/>
        <v>2035.5000000000023</v>
      </c>
      <c r="H375" s="17">
        <f t="shared" si="44"/>
        <v>1.9947941373231914</v>
      </c>
      <c r="I375" s="18">
        <f t="shared" si="50"/>
        <v>1.0773763913181769</v>
      </c>
      <c r="J375" s="19">
        <f t="shared" si="46"/>
        <v>-3.8688195659088431E-2</v>
      </c>
      <c r="K375" s="15">
        <f t="shared" si="51"/>
        <v>1.0773763913181769</v>
      </c>
      <c r="L375" s="15">
        <f t="shared" si="45"/>
        <v>1.0823009173420899E-2</v>
      </c>
    </row>
    <row r="376" spans="5:12" x14ac:dyDescent="0.25">
      <c r="E376" s="20">
        <f t="shared" si="47"/>
        <v>-457.43000000000234</v>
      </c>
      <c r="F376" s="12">
        <f t="shared" si="48"/>
        <v>-1117.5699999999977</v>
      </c>
      <c r="G376" s="12">
        <f t="shared" si="49"/>
        <v>2032.4300000000023</v>
      </c>
      <c r="H376" s="17">
        <f t="shared" si="44"/>
        <v>1.9948123241951021</v>
      </c>
      <c r="I376" s="18">
        <f t="shared" si="50"/>
        <v>1.0773862139389987</v>
      </c>
      <c r="J376" s="19">
        <f t="shared" si="46"/>
        <v>-3.8693106969499347E-2</v>
      </c>
      <c r="K376" s="15">
        <f t="shared" si="51"/>
        <v>1.0773862139389987</v>
      </c>
      <c r="L376" s="15">
        <f t="shared" si="45"/>
        <v>1.0832120919862366E-2</v>
      </c>
    </row>
    <row r="377" spans="5:12" x14ac:dyDescent="0.25">
      <c r="E377" s="20">
        <f t="shared" si="47"/>
        <v>-454.36000000000234</v>
      </c>
      <c r="F377" s="12">
        <f t="shared" si="48"/>
        <v>-1120.6399999999976</v>
      </c>
      <c r="G377" s="12">
        <f t="shared" si="49"/>
        <v>2029.3600000000024</v>
      </c>
      <c r="H377" s="17">
        <f t="shared" si="44"/>
        <v>1.9948303169132959</v>
      </c>
      <c r="I377" s="18">
        <f t="shared" si="50"/>
        <v>1.0773959316985584</v>
      </c>
      <c r="J377" s="19">
        <f t="shared" si="46"/>
        <v>-3.8697965849279203E-2</v>
      </c>
      <c r="K377" s="15">
        <f t="shared" si="51"/>
        <v>1.0773959316985584</v>
      </c>
      <c r="L377" s="15">
        <f t="shared" si="45"/>
        <v>1.0841135393972011E-2</v>
      </c>
    </row>
    <row r="378" spans="5:12" x14ac:dyDescent="0.25">
      <c r="E378" s="20">
        <f t="shared" si="47"/>
        <v>-451.29000000000235</v>
      </c>
      <c r="F378" s="12">
        <f t="shared" si="48"/>
        <v>-1123.7099999999978</v>
      </c>
      <c r="G378" s="12">
        <f t="shared" si="49"/>
        <v>2026.2900000000022</v>
      </c>
      <c r="H378" s="17">
        <f t="shared" si="44"/>
        <v>1.9948481172981665</v>
      </c>
      <c r="I378" s="18">
        <f t="shared" si="50"/>
        <v>1.0774055455800398</v>
      </c>
      <c r="J378" s="19">
        <f t="shared" si="46"/>
        <v>-3.8702772790019879E-2</v>
      </c>
      <c r="K378" s="15">
        <f t="shared" si="51"/>
        <v>1.0774055455800398</v>
      </c>
      <c r="L378" s="15">
        <f t="shared" si="45"/>
        <v>1.0850053507779451E-2</v>
      </c>
    </row>
    <row r="379" spans="5:12" x14ac:dyDescent="0.25">
      <c r="E379" s="20">
        <f t="shared" si="47"/>
        <v>-448.22000000000236</v>
      </c>
      <c r="F379" s="12">
        <f t="shared" si="48"/>
        <v>-1126.7799999999977</v>
      </c>
      <c r="G379" s="12">
        <f t="shared" si="49"/>
        <v>2023.2200000000023</v>
      </c>
      <c r="H379" s="17">
        <f t="shared" si="44"/>
        <v>1.9948657271435406</v>
      </c>
      <c r="I379" s="18">
        <f t="shared" si="50"/>
        <v>1.077415056552278</v>
      </c>
      <c r="J379" s="19">
        <f t="shared" si="46"/>
        <v>-3.8707528276138992E-2</v>
      </c>
      <c r="K379" s="15">
        <f t="shared" si="51"/>
        <v>1.077415056552278</v>
      </c>
      <c r="L379" s="15">
        <f t="shared" si="45"/>
        <v>1.0858876160004196E-2</v>
      </c>
    </row>
    <row r="380" spans="5:12" x14ac:dyDescent="0.25">
      <c r="E380" s="20">
        <f t="shared" si="47"/>
        <v>-445.15000000000236</v>
      </c>
      <c r="F380" s="12">
        <f t="shared" si="48"/>
        <v>-1129.8499999999976</v>
      </c>
      <c r="G380" s="12">
        <f t="shared" si="49"/>
        <v>2020.1500000000024</v>
      </c>
      <c r="H380" s="17">
        <f t="shared" si="44"/>
        <v>1.9948831482170877</v>
      </c>
      <c r="I380" s="18">
        <f t="shared" si="50"/>
        <v>1.0774244655699805</v>
      </c>
      <c r="J380" s="19">
        <f t="shared" si="46"/>
        <v>-3.8712232784990253E-2</v>
      </c>
      <c r="K380" s="15">
        <f t="shared" si="51"/>
        <v>1.0774244655699805</v>
      </c>
      <c r="L380" s="15">
        <f t="shared" si="45"/>
        <v>1.0867604236260394E-2</v>
      </c>
    </row>
    <row r="381" spans="5:12" x14ac:dyDescent="0.25">
      <c r="E381" s="20">
        <f t="shared" si="47"/>
        <v>-442.08000000000237</v>
      </c>
      <c r="F381" s="12">
        <f t="shared" si="48"/>
        <v>-1132.9199999999976</v>
      </c>
      <c r="G381" s="12">
        <f t="shared" si="49"/>
        <v>2017.0800000000024</v>
      </c>
      <c r="H381" s="17">
        <f t="shared" si="44"/>
        <v>1.9949003822607185</v>
      </c>
      <c r="I381" s="18">
        <f t="shared" si="50"/>
        <v>1.077433773573943</v>
      </c>
      <c r="J381" s="19">
        <f t="shared" si="46"/>
        <v>-3.8716886786971494E-2</v>
      </c>
      <c r="K381" s="15">
        <f t="shared" si="51"/>
        <v>1.077433773573943</v>
      </c>
      <c r="L381" s="15">
        <f t="shared" si="45"/>
        <v>1.0876238609257243E-2</v>
      </c>
    </row>
    <row r="382" spans="5:12" x14ac:dyDescent="0.25">
      <c r="E382" s="20">
        <f t="shared" si="47"/>
        <v>-439.01000000000238</v>
      </c>
      <c r="F382" s="12">
        <f t="shared" si="48"/>
        <v>-1135.9899999999975</v>
      </c>
      <c r="G382" s="12">
        <f t="shared" si="49"/>
        <v>2014.0100000000025</v>
      </c>
      <c r="H382" s="17">
        <f t="shared" si="44"/>
        <v>1.9949174309909781</v>
      </c>
      <c r="I382" s="18">
        <f t="shared" si="50"/>
        <v>1.0774429814912614</v>
      </c>
      <c r="J382" s="19">
        <f t="shared" si="46"/>
        <v>-3.8721490745630693E-2</v>
      </c>
      <c r="K382" s="15">
        <f t="shared" si="51"/>
        <v>1.0774429814912614</v>
      </c>
      <c r="L382" s="15">
        <f t="shared" si="45"/>
        <v>1.0884780138995702E-2</v>
      </c>
    </row>
    <row r="383" spans="5:12" x14ac:dyDescent="0.25">
      <c r="E383" s="20">
        <f t="shared" si="47"/>
        <v>-435.94000000000239</v>
      </c>
      <c r="F383" s="12">
        <f t="shared" si="48"/>
        <v>-1139.0599999999977</v>
      </c>
      <c r="G383" s="12">
        <f t="shared" si="49"/>
        <v>2010.9400000000023</v>
      </c>
      <c r="H383" s="17">
        <f t="shared" si="44"/>
        <v>1.9949342960994296</v>
      </c>
      <c r="I383" s="18">
        <f t="shared" si="50"/>
        <v>1.0774520902355387</v>
      </c>
      <c r="J383" s="19">
        <f t="shared" si="46"/>
        <v>-3.8726045117769337E-2</v>
      </c>
      <c r="K383" s="15">
        <f t="shared" si="51"/>
        <v>1.0774520902355387</v>
      </c>
      <c r="L383" s="15">
        <f t="shared" si="45"/>
        <v>1.0893229672960235E-2</v>
      </c>
    </row>
    <row r="384" spans="5:12" x14ac:dyDescent="0.25">
      <c r="E384" s="20">
        <f t="shared" si="47"/>
        <v>-432.87000000000239</v>
      </c>
      <c r="F384" s="12">
        <f t="shared" si="48"/>
        <v>-1142.1299999999976</v>
      </c>
      <c r="G384" s="12">
        <f t="shared" si="49"/>
        <v>2007.8700000000024</v>
      </c>
      <c r="H384" s="17">
        <f t="shared" si="44"/>
        <v>1.9949509792530322</v>
      </c>
      <c r="I384" s="18">
        <f t="shared" si="50"/>
        <v>1.0774611007070896</v>
      </c>
      <c r="J384" s="19">
        <f t="shared" si="46"/>
        <v>-3.8730550353544779E-2</v>
      </c>
      <c r="K384" s="15">
        <f t="shared" si="51"/>
        <v>1.0774611007070896</v>
      </c>
      <c r="L384" s="15">
        <f t="shared" si="45"/>
        <v>1.0901588046308747E-2</v>
      </c>
    </row>
    <row r="385" spans="5:12" x14ac:dyDescent="0.25">
      <c r="E385" s="20">
        <f t="shared" si="47"/>
        <v>-429.8000000000024</v>
      </c>
      <c r="F385" s="12">
        <f t="shared" si="48"/>
        <v>-1145.1999999999975</v>
      </c>
      <c r="G385" s="12">
        <f t="shared" si="49"/>
        <v>2004.8000000000025</v>
      </c>
      <c r="H385" s="17">
        <f t="shared" si="44"/>
        <v>1.9949674820945116</v>
      </c>
      <c r="I385" s="18">
        <f t="shared" si="50"/>
        <v>1.0774700137931403</v>
      </c>
      <c r="J385" s="19">
        <f t="shared" si="46"/>
        <v>-3.8735006896570168E-2</v>
      </c>
      <c r="K385" s="15">
        <f t="shared" si="51"/>
        <v>1.0774700137931403</v>
      </c>
      <c r="L385" s="15">
        <f t="shared" si="45"/>
        <v>1.0909856082057941E-2</v>
      </c>
    </row>
    <row r="386" spans="5:12" x14ac:dyDescent="0.25">
      <c r="E386" s="20">
        <f t="shared" si="47"/>
        <v>-426.73000000000241</v>
      </c>
      <c r="F386" s="12">
        <f t="shared" si="48"/>
        <v>-1148.2699999999977</v>
      </c>
      <c r="G386" s="12">
        <f t="shared" si="49"/>
        <v>2001.7300000000023</v>
      </c>
      <c r="H386" s="17">
        <f t="shared" si="44"/>
        <v>1.9949838062427232</v>
      </c>
      <c r="I386" s="18">
        <f t="shared" si="50"/>
        <v>1.0774788303680252</v>
      </c>
      <c r="J386" s="19">
        <f t="shared" si="46"/>
        <v>-3.8739415184012582E-2</v>
      </c>
      <c r="K386" s="15">
        <f t="shared" si="51"/>
        <v>1.0774788303680252</v>
      </c>
      <c r="L386" s="15">
        <f t="shared" si="45"/>
        <v>1.0918034591265406E-2</v>
      </c>
    </row>
    <row r="387" spans="5:12" x14ac:dyDescent="0.25">
      <c r="E387" s="20">
        <f t="shared" si="47"/>
        <v>-423.66000000000241</v>
      </c>
      <c r="F387" s="12">
        <f t="shared" si="48"/>
        <v>-1151.3399999999976</v>
      </c>
      <c r="G387" s="12">
        <f t="shared" si="49"/>
        <v>1998.6600000000024</v>
      </c>
      <c r="H387" s="17">
        <f t="shared" si="44"/>
        <v>1.9949999532930076</v>
      </c>
      <c r="I387" s="18">
        <f t="shared" si="50"/>
        <v>1.0774875512933781</v>
      </c>
      <c r="J387" s="19">
        <f t="shared" si="46"/>
        <v>-3.8743775646689071E-2</v>
      </c>
      <c r="K387" s="15">
        <f t="shared" si="51"/>
        <v>1.0774875512933781</v>
      </c>
      <c r="L387" s="15">
        <f t="shared" si="45"/>
        <v>1.0926124373207788E-2</v>
      </c>
    </row>
    <row r="388" spans="5:12" x14ac:dyDescent="0.25">
      <c r="E388" s="20">
        <f t="shared" si="47"/>
        <v>-420.59000000000242</v>
      </c>
      <c r="F388" s="12">
        <f t="shared" si="48"/>
        <v>-1154.4099999999976</v>
      </c>
      <c r="G388" s="12">
        <f t="shared" si="49"/>
        <v>1995.5900000000024</v>
      </c>
      <c r="H388" s="17">
        <f t="shared" si="44"/>
        <v>1.995015924817541</v>
      </c>
      <c r="I388" s="18">
        <f t="shared" si="50"/>
        <v>1.0774961774183218</v>
      </c>
      <c r="J388" s="19">
        <f t="shared" si="46"/>
        <v>-3.8748088709160911E-2</v>
      </c>
      <c r="K388" s="15">
        <f t="shared" si="51"/>
        <v>1.0774961774183218</v>
      </c>
      <c r="L388" s="15">
        <f t="shared" si="45"/>
        <v>1.0934126215555661E-2</v>
      </c>
    </row>
    <row r="389" spans="5:12" x14ac:dyDescent="0.25">
      <c r="E389" s="20">
        <f t="shared" si="47"/>
        <v>-417.52000000000243</v>
      </c>
      <c r="F389" s="12">
        <f t="shared" si="48"/>
        <v>-1157.4799999999975</v>
      </c>
      <c r="G389" s="12">
        <f t="shared" si="49"/>
        <v>1992.5200000000025</v>
      </c>
      <c r="H389" s="17">
        <f t="shared" si="44"/>
        <v>1.9950317223656777</v>
      </c>
      <c r="I389" s="18">
        <f t="shared" si="50"/>
        <v>1.0775047095796535</v>
      </c>
      <c r="J389" s="19">
        <f t="shared" si="46"/>
        <v>-3.8752354789826748E-2</v>
      </c>
      <c r="K389" s="15">
        <f t="shared" si="51"/>
        <v>1.0775047095796535</v>
      </c>
      <c r="L389" s="15">
        <f t="shared" si="45"/>
        <v>1.0942040894546335E-2</v>
      </c>
    </row>
    <row r="390" spans="5:12" x14ac:dyDescent="0.25">
      <c r="E390" s="20">
        <f t="shared" si="47"/>
        <v>-414.45000000000243</v>
      </c>
      <c r="F390" s="12">
        <f t="shared" si="48"/>
        <v>-1160.5499999999975</v>
      </c>
      <c r="G390" s="12">
        <f t="shared" si="49"/>
        <v>1989.4500000000025</v>
      </c>
      <c r="H390" s="17">
        <f t="shared" si="44"/>
        <v>1.9950473474642871</v>
      </c>
      <c r="I390" s="18">
        <f t="shared" si="50"/>
        <v>1.0775131486020262</v>
      </c>
      <c r="J390" s="19">
        <f t="shared" si="46"/>
        <v>-3.8756574301013091E-2</v>
      </c>
      <c r="K390" s="15">
        <f t="shared" si="51"/>
        <v>1.0775131486020262</v>
      </c>
      <c r="L390" s="15">
        <f t="shared" si="45"/>
        <v>1.0949869175151743E-2</v>
      </c>
    </row>
    <row r="391" spans="5:12" x14ac:dyDescent="0.25">
      <c r="E391" s="20">
        <f t="shared" si="47"/>
        <v>-411.38000000000244</v>
      </c>
      <c r="F391" s="12">
        <f t="shared" si="48"/>
        <v>-1163.6199999999976</v>
      </c>
      <c r="G391" s="12">
        <f t="shared" si="49"/>
        <v>1986.3800000000024</v>
      </c>
      <c r="H391" s="17">
        <f t="shared" si="44"/>
        <v>1.995062801618084</v>
      </c>
      <c r="I391" s="18">
        <f t="shared" si="50"/>
        <v>1.0775214952981274</v>
      </c>
      <c r="J391" s="19">
        <f t="shared" si="46"/>
        <v>-3.8760747649063676E-2</v>
      </c>
      <c r="K391" s="15">
        <f t="shared" si="51"/>
        <v>1.0775214952981274</v>
      </c>
      <c r="L391" s="15">
        <f t="shared" si="45"/>
        <v>1.0957611811244222E-2</v>
      </c>
    </row>
    <row r="392" spans="5:12" x14ac:dyDescent="0.25">
      <c r="E392" s="20">
        <f t="shared" si="47"/>
        <v>-408.31000000000245</v>
      </c>
      <c r="F392" s="12">
        <f t="shared" si="48"/>
        <v>-1166.6899999999976</v>
      </c>
      <c r="G392" s="12">
        <f t="shared" si="49"/>
        <v>1983.3100000000024</v>
      </c>
      <c r="H392" s="17">
        <f t="shared" si="44"/>
        <v>1.9950780863099513</v>
      </c>
      <c r="I392" s="18">
        <f t="shared" si="50"/>
        <v>1.0775297504688532</v>
      </c>
      <c r="J392" s="19">
        <f t="shared" si="46"/>
        <v>-3.8764875234426621E-2</v>
      </c>
      <c r="K392" s="15">
        <f t="shared" si="51"/>
        <v>1.0775297504688532</v>
      </c>
      <c r="L392" s="15">
        <f t="shared" si="45"/>
        <v>1.0965269545758228E-2</v>
      </c>
    </row>
    <row r="393" spans="5:12" x14ac:dyDescent="0.25">
      <c r="E393" s="20">
        <f t="shared" si="47"/>
        <v>-405.24000000000245</v>
      </c>
      <c r="F393" s="12">
        <f t="shared" si="48"/>
        <v>-1169.7599999999975</v>
      </c>
      <c r="G393" s="12">
        <f t="shared" si="49"/>
        <v>1980.2400000000025</v>
      </c>
      <c r="H393" s="17">
        <f t="shared" si="44"/>
        <v>1.9950932030012596</v>
      </c>
      <c r="I393" s="18">
        <f t="shared" si="50"/>
        <v>1.0775379149034812</v>
      </c>
      <c r="J393" s="19">
        <f t="shared" si="46"/>
        <v>-3.8768957451740582E-2</v>
      </c>
      <c r="K393" s="15">
        <f t="shared" si="51"/>
        <v>1.0775379149034812</v>
      </c>
      <c r="L393" s="15">
        <f t="shared" si="45"/>
        <v>1.0972843110850167E-2</v>
      </c>
    </row>
    <row r="394" spans="5:12" x14ac:dyDescent="0.25">
      <c r="E394" s="20">
        <f t="shared" si="47"/>
        <v>-402.17000000000246</v>
      </c>
      <c r="F394" s="12">
        <f t="shared" si="48"/>
        <v>-1172.8299999999977</v>
      </c>
      <c r="G394" s="12">
        <f t="shared" si="49"/>
        <v>1977.1700000000023</v>
      </c>
      <c r="H394" s="17">
        <f t="shared" si="44"/>
        <v>1.9951081531321782</v>
      </c>
      <c r="I394" s="18">
        <f t="shared" si="50"/>
        <v>1.077545989379838</v>
      </c>
      <c r="J394" s="19">
        <f t="shared" si="46"/>
        <v>-3.8772994689919016E-2</v>
      </c>
      <c r="K394" s="15">
        <f t="shared" si="51"/>
        <v>1.077545989379838</v>
      </c>
      <c r="L394" s="15">
        <f t="shared" si="45"/>
        <v>1.0980333228054721E-2</v>
      </c>
    </row>
    <row r="395" spans="5:12" x14ac:dyDescent="0.25">
      <c r="E395" s="20">
        <f t="shared" si="47"/>
        <v>-399.10000000000247</v>
      </c>
      <c r="F395" s="12">
        <f t="shared" si="48"/>
        <v>-1175.8999999999976</v>
      </c>
      <c r="G395" s="12">
        <f t="shared" si="49"/>
        <v>1974.1000000000024</v>
      </c>
      <c r="H395" s="17">
        <f t="shared" si="44"/>
        <v>1.9951229381219808</v>
      </c>
      <c r="I395" s="18">
        <f t="shared" si="50"/>
        <v>1.0775539746644653</v>
      </c>
      <c r="J395" s="19">
        <f t="shared" si="46"/>
        <v>-3.8776987332232671E-2</v>
      </c>
      <c r="K395" s="15">
        <f t="shared" si="51"/>
        <v>1.0775539746644653</v>
      </c>
      <c r="L395" s="15">
        <f t="shared" si="45"/>
        <v>1.0987740608437895E-2</v>
      </c>
    </row>
    <row r="396" spans="5:12" x14ac:dyDescent="0.25">
      <c r="E396" s="20">
        <f t="shared" si="47"/>
        <v>-396.03000000000247</v>
      </c>
      <c r="F396" s="12">
        <f t="shared" si="48"/>
        <v>-1178.9699999999975</v>
      </c>
      <c r="G396" s="12">
        <f t="shared" si="49"/>
        <v>1971.0300000000025</v>
      </c>
      <c r="H396" s="17">
        <f t="shared" si="44"/>
        <v>1.995137559369347</v>
      </c>
      <c r="I396" s="18">
        <f t="shared" si="50"/>
        <v>1.0775618715127813</v>
      </c>
      <c r="J396" s="19">
        <f t="shared" si="46"/>
        <v>-3.8780935756390633E-2</v>
      </c>
      <c r="K396" s="15">
        <f t="shared" si="51"/>
        <v>1.0775618715127813</v>
      </c>
      <c r="L396" s="15">
        <f t="shared" si="45"/>
        <v>1.0995065952747385E-2</v>
      </c>
    </row>
    <row r="397" spans="5:12" x14ac:dyDescent="0.25">
      <c r="E397" s="20">
        <f t="shared" si="47"/>
        <v>-392.96000000000248</v>
      </c>
      <c r="F397" s="12">
        <f t="shared" si="48"/>
        <v>-1182.0399999999975</v>
      </c>
      <c r="G397" s="12">
        <f t="shared" si="49"/>
        <v>1967.9600000000025</v>
      </c>
      <c r="H397" s="17">
        <f t="shared" si="44"/>
        <v>1.9951520182526563</v>
      </c>
      <c r="I397" s="18">
        <f t="shared" si="50"/>
        <v>1.0775696806692403</v>
      </c>
      <c r="J397" s="19">
        <f t="shared" si="46"/>
        <v>-3.8784840334620152E-2</v>
      </c>
      <c r="K397" s="15">
        <f t="shared" si="51"/>
        <v>1.0775696806692403</v>
      </c>
      <c r="L397" s="15">
        <f t="shared" si="45"/>
        <v>1.100230995156065E-2</v>
      </c>
    </row>
    <row r="398" spans="5:12" x14ac:dyDescent="0.25">
      <c r="E398" s="20">
        <f t="shared" si="47"/>
        <v>-389.89000000000249</v>
      </c>
      <c r="F398" s="12">
        <f t="shared" si="48"/>
        <v>-1185.1099999999974</v>
      </c>
      <c r="G398" s="12">
        <f t="shared" si="49"/>
        <v>1964.8900000000026</v>
      </c>
      <c r="H398" s="17">
        <f t="shared" si="44"/>
        <v>1.9951663161302777</v>
      </c>
      <c r="I398" s="18">
        <f t="shared" si="50"/>
        <v>1.0775774028674898</v>
      </c>
      <c r="J398" s="19">
        <f t="shared" si="46"/>
        <v>-3.878870143374491E-2</v>
      </c>
      <c r="K398" s="15">
        <f t="shared" si="51"/>
        <v>1.0775774028674898</v>
      </c>
      <c r="L398" s="15">
        <f t="shared" si="45"/>
        <v>1.1009473285430156E-2</v>
      </c>
    </row>
    <row r="399" spans="5:12" x14ac:dyDescent="0.25">
      <c r="E399" s="20">
        <f t="shared" si="47"/>
        <v>-386.82000000000249</v>
      </c>
      <c r="F399" s="12">
        <f t="shared" si="48"/>
        <v>-1188.1799999999976</v>
      </c>
      <c r="G399" s="12">
        <f t="shared" si="49"/>
        <v>1961.8200000000024</v>
      </c>
      <c r="H399" s="17">
        <f t="shared" si="44"/>
        <v>1.9951804543408529</v>
      </c>
      <c r="I399" s="18">
        <f t="shared" si="50"/>
        <v>1.0775850388305219</v>
      </c>
      <c r="J399" s="19">
        <f t="shared" si="46"/>
        <v>-3.8792519415260962E-2</v>
      </c>
      <c r="K399" s="15">
        <f t="shared" si="51"/>
        <v>1.0775850388305219</v>
      </c>
      <c r="L399" s="15">
        <f t="shared" si="45"/>
        <v>1.1016556625024239E-2</v>
      </c>
    </row>
    <row r="400" spans="5:12" x14ac:dyDescent="0.25">
      <c r="E400" s="20">
        <f t="shared" si="47"/>
        <v>-383.7500000000025</v>
      </c>
      <c r="F400" s="12">
        <f t="shared" si="48"/>
        <v>-1191.2499999999975</v>
      </c>
      <c r="G400" s="12">
        <f t="shared" si="49"/>
        <v>1958.7500000000025</v>
      </c>
      <c r="H400" s="17">
        <f t="shared" si="44"/>
        <v>1.9951944342035761</v>
      </c>
      <c r="I400" s="18">
        <f t="shared" si="50"/>
        <v>1.0775925892708256</v>
      </c>
      <c r="J400" s="19">
        <f t="shared" si="46"/>
        <v>-3.8796294635412787E-2</v>
      </c>
      <c r="K400" s="15">
        <f t="shared" si="51"/>
        <v>1.0775925892708256</v>
      </c>
      <c r="L400" s="15">
        <f t="shared" si="45"/>
        <v>1.1023560631268215E-2</v>
      </c>
    </row>
    <row r="401" spans="5:12" x14ac:dyDescent="0.25">
      <c r="E401" s="20">
        <f t="shared" si="47"/>
        <v>-380.68000000000251</v>
      </c>
      <c r="F401" s="12">
        <f t="shared" si="48"/>
        <v>-1194.3199999999974</v>
      </c>
      <c r="G401" s="12">
        <f t="shared" si="49"/>
        <v>1955.6800000000026</v>
      </c>
      <c r="H401" s="17">
        <f t="shared" si="44"/>
        <v>1.9952082570184659</v>
      </c>
      <c r="I401" s="18">
        <f t="shared" si="50"/>
        <v>1.0776000548905329</v>
      </c>
      <c r="J401" s="19">
        <f t="shared" si="46"/>
        <v>-3.880002744526645E-2</v>
      </c>
      <c r="K401" s="15">
        <f t="shared" si="51"/>
        <v>1.0776000548905329</v>
      </c>
      <c r="L401" s="15">
        <f t="shared" si="45"/>
        <v>1.1030485955480099E-2</v>
      </c>
    </row>
    <row r="402" spans="5:12" x14ac:dyDescent="0.25">
      <c r="E402" s="20">
        <f t="shared" si="47"/>
        <v>-377.61000000000251</v>
      </c>
      <c r="F402" s="12">
        <f t="shared" si="48"/>
        <v>-1197.3899999999976</v>
      </c>
      <c r="G402" s="12">
        <f t="shared" si="49"/>
        <v>1952.6100000000024</v>
      </c>
      <c r="H402" s="17">
        <f t="shared" si="44"/>
        <v>1.9952219240666356</v>
      </c>
      <c r="I402" s="18">
        <f t="shared" si="50"/>
        <v>1.0776074363815658</v>
      </c>
      <c r="J402" s="19">
        <f t="shared" si="46"/>
        <v>-3.8803718190782877E-2</v>
      </c>
      <c r="K402" s="15">
        <f t="shared" si="51"/>
        <v>1.0776074363815658</v>
      </c>
      <c r="L402" s="15">
        <f t="shared" si="45"/>
        <v>1.1037333239506562E-2</v>
      </c>
    </row>
    <row r="403" spans="5:12" x14ac:dyDescent="0.25">
      <c r="E403" s="20">
        <f t="shared" si="47"/>
        <v>-374.54000000000252</v>
      </c>
      <c r="F403" s="12">
        <f t="shared" si="48"/>
        <v>-1200.4599999999975</v>
      </c>
      <c r="G403" s="12">
        <f t="shared" si="49"/>
        <v>1949.5400000000025</v>
      </c>
      <c r="H403" s="17">
        <f t="shared" si="44"/>
        <v>1.9952354366105536</v>
      </c>
      <c r="I403" s="18">
        <f t="shared" si="50"/>
        <v>1.0776147344257758</v>
      </c>
      <c r="J403" s="19">
        <f t="shared" si="46"/>
        <v>-3.8807367212887911E-2</v>
      </c>
      <c r="K403" s="15">
        <f t="shared" si="51"/>
        <v>1.0776147344257758</v>
      </c>
      <c r="L403" s="15">
        <f t="shared" si="45"/>
        <v>1.1044103115852901E-2</v>
      </c>
    </row>
    <row r="404" spans="5:12" x14ac:dyDescent="0.25">
      <c r="E404" s="20">
        <f t="shared" si="47"/>
        <v>-371.47000000000253</v>
      </c>
      <c r="F404" s="12">
        <f t="shared" si="48"/>
        <v>-1203.5299999999975</v>
      </c>
      <c r="G404" s="12">
        <f t="shared" si="49"/>
        <v>1946.4700000000025</v>
      </c>
      <c r="H404" s="17">
        <f t="shared" si="44"/>
        <v>1.9952487958943064</v>
      </c>
      <c r="I404" s="18">
        <f t="shared" si="50"/>
        <v>1.0776219496950865</v>
      </c>
      <c r="J404" s="19">
        <f t="shared" si="46"/>
        <v>-3.8810974847543256E-2</v>
      </c>
      <c r="K404" s="15">
        <f t="shared" si="51"/>
        <v>1.0776219496950865</v>
      </c>
      <c r="L404" s="15">
        <f t="shared" si="45"/>
        <v>1.1050796207814651E-2</v>
      </c>
    </row>
    <row r="405" spans="5:12" x14ac:dyDescent="0.25">
      <c r="E405" s="20">
        <f t="shared" si="47"/>
        <v>-368.40000000000254</v>
      </c>
      <c r="F405" s="12">
        <f t="shared" si="48"/>
        <v>-1206.5999999999974</v>
      </c>
      <c r="G405" s="12">
        <f t="shared" si="49"/>
        <v>1943.4000000000026</v>
      </c>
      <c r="H405" s="17">
        <f t="shared" si="44"/>
        <v>1.9952620031438468</v>
      </c>
      <c r="I405" s="18">
        <f t="shared" si="50"/>
        <v>1.0776290828516277</v>
      </c>
      <c r="J405" s="19">
        <f t="shared" si="46"/>
        <v>-3.8814541425813864E-2</v>
      </c>
      <c r="K405" s="15">
        <f t="shared" si="51"/>
        <v>1.0776290828516277</v>
      </c>
      <c r="L405" s="15">
        <f t="shared" si="45"/>
        <v>1.1057413129602614E-2</v>
      </c>
    </row>
    <row r="406" spans="5:12" x14ac:dyDescent="0.25">
      <c r="E406" s="20">
        <f t="shared" si="47"/>
        <v>-365.33000000000254</v>
      </c>
      <c r="F406" s="12">
        <f t="shared" si="48"/>
        <v>-1209.6699999999973</v>
      </c>
      <c r="G406" s="12">
        <f t="shared" si="49"/>
        <v>1940.3300000000027</v>
      </c>
      <c r="H406" s="17">
        <f t="shared" si="44"/>
        <v>1.9952750595672473</v>
      </c>
      <c r="I406" s="18">
        <f t="shared" si="50"/>
        <v>1.0776361345478722</v>
      </c>
      <c r="J406" s="19">
        <f t="shared" si="46"/>
        <v>-3.8818067273936108E-2</v>
      </c>
      <c r="K406" s="15">
        <f t="shared" si="51"/>
        <v>1.0776361345478722</v>
      </c>
      <c r="L406" s="15">
        <f t="shared" si="45"/>
        <v>1.1063954486469329E-2</v>
      </c>
    </row>
    <row r="407" spans="5:12" x14ac:dyDescent="0.25">
      <c r="E407" s="20">
        <f t="shared" si="47"/>
        <v>-362.26000000000255</v>
      </c>
      <c r="F407" s="12">
        <f t="shared" si="48"/>
        <v>-1212.7399999999975</v>
      </c>
      <c r="G407" s="12">
        <f t="shared" si="49"/>
        <v>1937.2600000000025</v>
      </c>
      <c r="H407" s="17">
        <f t="shared" si="44"/>
        <v>1.9952879663549425</v>
      </c>
      <c r="I407" s="18">
        <f t="shared" si="50"/>
        <v>1.0776431054267666</v>
      </c>
      <c r="J407" s="19">
        <f t="shared" si="46"/>
        <v>-3.8821552713383278E-2</v>
      </c>
      <c r="K407" s="15">
        <f t="shared" si="51"/>
        <v>1.0776431054267666</v>
      </c>
      <c r="L407" s="15">
        <f t="shared" si="45"/>
        <v>1.1070420874830593E-2</v>
      </c>
    </row>
    <row r="408" spans="5:12" x14ac:dyDescent="0.25">
      <c r="E408" s="20">
        <f t="shared" si="47"/>
        <v>-359.19000000000256</v>
      </c>
      <c r="F408" s="12">
        <f t="shared" si="48"/>
        <v>-1215.8099999999974</v>
      </c>
      <c r="G408" s="12">
        <f t="shared" si="49"/>
        <v>1934.1900000000026</v>
      </c>
      <c r="H408" s="17">
        <f t="shared" si="44"/>
        <v>1.9953007246799697</v>
      </c>
      <c r="I408" s="18">
        <f t="shared" si="50"/>
        <v>1.0776499961218613</v>
      </c>
      <c r="J408" s="19">
        <f t="shared" si="46"/>
        <v>-3.8824998060930649E-2</v>
      </c>
      <c r="K408" s="15">
        <f t="shared" si="51"/>
        <v>1.0776499961218613</v>
      </c>
      <c r="L408" s="15">
        <f t="shared" si="45"/>
        <v>1.1076812882386175E-2</v>
      </c>
    </row>
    <row r="409" spans="5:12" x14ac:dyDescent="0.25">
      <c r="E409" s="20">
        <f t="shared" si="47"/>
        <v>-356.12000000000256</v>
      </c>
      <c r="F409" s="12">
        <f t="shared" si="48"/>
        <v>-1218.8799999999974</v>
      </c>
      <c r="G409" s="12">
        <f t="shared" si="49"/>
        <v>1931.1200000000026</v>
      </c>
      <c r="H409" s="17">
        <f t="shared" ref="H409:H472" si="52">($G409/($B$6^2+$G409^2)^0.5-$F409/($B$6^2+$F409^2)^0.5)</f>
        <v>1.9953133356982027</v>
      </c>
      <c r="I409" s="18">
        <f t="shared" si="50"/>
        <v>1.0776568072574368</v>
      </c>
      <c r="J409" s="19">
        <f t="shared" si="46"/>
        <v>-3.8828403628718422E-2</v>
      </c>
      <c r="K409" s="15">
        <f t="shared" si="51"/>
        <v>1.0776568072574368</v>
      </c>
      <c r="L409" s="15">
        <f t="shared" ref="L409:L472" si="53">(I409-$K$1030)/($K$1029)-$K$1032</f>
        <v>1.1083131088236583E-2</v>
      </c>
    </row>
    <row r="410" spans="5:12" x14ac:dyDescent="0.25">
      <c r="E410" s="20">
        <f t="shared" si="47"/>
        <v>-353.05000000000257</v>
      </c>
      <c r="F410" s="12">
        <f t="shared" si="48"/>
        <v>-1221.9499999999975</v>
      </c>
      <c r="G410" s="12">
        <f t="shared" si="49"/>
        <v>1928.0500000000025</v>
      </c>
      <c r="H410" s="17">
        <f t="shared" si="52"/>
        <v>1.9953258005485857</v>
      </c>
      <c r="I410" s="18">
        <f t="shared" si="50"/>
        <v>1.0776635394486302</v>
      </c>
      <c r="J410" s="19">
        <f t="shared" ref="J410:J473" si="54">(1-I410)/2</f>
        <v>-3.8831769724315124E-2</v>
      </c>
      <c r="K410" s="15">
        <f t="shared" si="51"/>
        <v>1.0776635394486302</v>
      </c>
      <c r="L410" s="15">
        <f t="shared" si="53"/>
        <v>1.1089376063000698E-2</v>
      </c>
    </row>
    <row r="411" spans="5:12" x14ac:dyDescent="0.25">
      <c r="E411" s="20">
        <f t="shared" ref="E411:E474" si="55">E410-0.002*$E$25</f>
        <v>-349.98000000000258</v>
      </c>
      <c r="F411" s="12">
        <f t="shared" ref="F411:F474" si="56">-E411-($B$5/2)</f>
        <v>-1225.0199999999975</v>
      </c>
      <c r="G411" s="12">
        <f t="shared" ref="G411:G474" si="57">-E411+($B$5/2)</f>
        <v>1924.9800000000025</v>
      </c>
      <c r="H411" s="17">
        <f t="shared" si="52"/>
        <v>1.9953381203533582</v>
      </c>
      <c r="I411" s="18">
        <f t="shared" ref="I411:I474" si="58">H411/MAX(H$25:H$65)</f>
        <v>1.0776701933015564</v>
      </c>
      <c r="J411" s="19">
        <f t="shared" si="54"/>
        <v>-3.8835096650778222E-2</v>
      </c>
      <c r="K411" s="15">
        <f t="shared" ref="K411:K474" si="59">IF(E411&gt;=(-$B$7/2),I411,"")</f>
        <v>1.0776701933015564</v>
      </c>
      <c r="L411" s="15">
        <f t="shared" si="53"/>
        <v>1.1095548368928213E-2</v>
      </c>
    </row>
    <row r="412" spans="5:12" x14ac:dyDescent="0.25">
      <c r="E412" s="20">
        <f t="shared" si="55"/>
        <v>-346.91000000000258</v>
      </c>
      <c r="F412" s="12">
        <f t="shared" si="56"/>
        <v>-1228.0899999999974</v>
      </c>
      <c r="G412" s="12">
        <f t="shared" si="57"/>
        <v>1921.9100000000026</v>
      </c>
      <c r="H412" s="17">
        <f t="shared" si="52"/>
        <v>1.9953502962182774</v>
      </c>
      <c r="I412" s="18">
        <f t="shared" si="58"/>
        <v>1.0776767694134279</v>
      </c>
      <c r="J412" s="19">
        <f t="shared" si="54"/>
        <v>-3.8838384706713969E-2</v>
      </c>
      <c r="K412" s="15">
        <f t="shared" si="59"/>
        <v>1.0776767694134279</v>
      </c>
      <c r="L412" s="15">
        <f t="shared" si="53"/>
        <v>1.1101648560010677E-2</v>
      </c>
    </row>
    <row r="413" spans="5:12" x14ac:dyDescent="0.25">
      <c r="E413" s="20">
        <f t="shared" si="55"/>
        <v>-343.84000000000259</v>
      </c>
      <c r="F413" s="12">
        <f t="shared" si="56"/>
        <v>-1231.1599999999974</v>
      </c>
      <c r="G413" s="12">
        <f t="shared" si="57"/>
        <v>1918.8400000000026</v>
      </c>
      <c r="H413" s="17">
        <f t="shared" si="52"/>
        <v>1.995362329232838</v>
      </c>
      <c r="I413" s="18">
        <f t="shared" si="58"/>
        <v>1.0776832683726747</v>
      </c>
      <c r="J413" s="19">
        <f t="shared" si="54"/>
        <v>-3.8841634186337348E-2</v>
      </c>
      <c r="K413" s="15">
        <f t="shared" si="59"/>
        <v>1.0776832683726747</v>
      </c>
      <c r="L413" s="15">
        <f t="shared" si="53"/>
        <v>1.1107677182092707E-2</v>
      </c>
    </row>
    <row r="414" spans="5:12" x14ac:dyDescent="0.25">
      <c r="E414" s="20">
        <f t="shared" si="55"/>
        <v>-340.7700000000026</v>
      </c>
      <c r="F414" s="12">
        <f t="shared" si="56"/>
        <v>-1234.2299999999973</v>
      </c>
      <c r="G414" s="12">
        <f t="shared" si="57"/>
        <v>1915.7700000000027</v>
      </c>
      <c r="H414" s="17">
        <f t="shared" si="52"/>
        <v>1.9953742204704863</v>
      </c>
      <c r="I414" s="18">
        <f t="shared" si="58"/>
        <v>1.0776896907590583</v>
      </c>
      <c r="J414" s="19">
        <f t="shared" si="54"/>
        <v>-3.8844845379529147E-2</v>
      </c>
      <c r="K414" s="15">
        <f t="shared" si="59"/>
        <v>1.0776896907590583</v>
      </c>
      <c r="L414" s="15">
        <f t="shared" si="53"/>
        <v>1.1113634772977865E-2</v>
      </c>
    </row>
    <row r="415" spans="5:12" x14ac:dyDescent="0.25">
      <c r="E415" s="20">
        <f t="shared" si="55"/>
        <v>-337.7000000000026</v>
      </c>
      <c r="F415" s="12">
        <f t="shared" si="56"/>
        <v>-1237.2999999999975</v>
      </c>
      <c r="G415" s="12">
        <f t="shared" si="57"/>
        <v>1912.7000000000025</v>
      </c>
      <c r="H415" s="17">
        <f t="shared" si="52"/>
        <v>1.99538597098883</v>
      </c>
      <c r="I415" s="18">
        <f t="shared" si="58"/>
        <v>1.0776960371437867</v>
      </c>
      <c r="J415" s="19">
        <f t="shared" si="54"/>
        <v>-3.884801857189335E-2</v>
      </c>
      <c r="K415" s="15">
        <f t="shared" si="59"/>
        <v>1.0776960371437867</v>
      </c>
      <c r="L415" s="15">
        <f t="shared" si="53"/>
        <v>1.1119521862535136E-2</v>
      </c>
    </row>
    <row r="416" spans="5:12" x14ac:dyDescent="0.25">
      <c r="E416" s="20">
        <f t="shared" si="55"/>
        <v>-334.63000000000261</v>
      </c>
      <c r="F416" s="12">
        <f t="shared" si="56"/>
        <v>-1240.3699999999974</v>
      </c>
      <c r="G416" s="12">
        <f t="shared" si="57"/>
        <v>1909.6300000000026</v>
      </c>
      <c r="H416" s="17">
        <f t="shared" si="52"/>
        <v>1.9953975818298457</v>
      </c>
      <c r="I416" s="18">
        <f t="shared" si="58"/>
        <v>1.0777023080896251</v>
      </c>
      <c r="J416" s="19">
        <f t="shared" si="54"/>
        <v>-3.8851154044812541E-2</v>
      </c>
      <c r="K416" s="15">
        <f t="shared" si="59"/>
        <v>1.0777023080896251</v>
      </c>
      <c r="L416" s="15">
        <f t="shared" si="53"/>
        <v>1.1125338972801728E-2</v>
      </c>
    </row>
    <row r="417" spans="5:12" x14ac:dyDescent="0.25">
      <c r="E417" s="20">
        <f t="shared" si="55"/>
        <v>-331.56000000000262</v>
      </c>
      <c r="F417" s="12">
        <f t="shared" si="56"/>
        <v>-1243.4399999999973</v>
      </c>
      <c r="G417" s="12">
        <f t="shared" si="57"/>
        <v>1906.5600000000027</v>
      </c>
      <c r="H417" s="17">
        <f t="shared" si="52"/>
        <v>1.9954090540200822</v>
      </c>
      <c r="I417" s="18">
        <f t="shared" si="58"/>
        <v>1.0777085041510062</v>
      </c>
      <c r="J417" s="19">
        <f t="shared" si="54"/>
        <v>-3.8854252075503082E-2</v>
      </c>
      <c r="K417" s="15">
        <f t="shared" si="59"/>
        <v>1.0777085041510062</v>
      </c>
      <c r="L417" s="15">
        <f t="shared" si="53"/>
        <v>1.113108661808543E-2</v>
      </c>
    </row>
    <row r="418" spans="5:12" x14ac:dyDescent="0.25">
      <c r="E418" s="20">
        <f t="shared" si="55"/>
        <v>-328.49000000000262</v>
      </c>
      <c r="F418" s="12">
        <f t="shared" si="56"/>
        <v>-1246.5099999999975</v>
      </c>
      <c r="G418" s="12">
        <f t="shared" si="57"/>
        <v>1903.4900000000025</v>
      </c>
      <c r="H418" s="17">
        <f t="shared" si="52"/>
        <v>1.9954203885708579</v>
      </c>
      <c r="I418" s="18">
        <f t="shared" si="58"/>
        <v>1.077714625874137</v>
      </c>
      <c r="J418" s="19">
        <f t="shared" si="54"/>
        <v>-3.8857312937068511E-2</v>
      </c>
      <c r="K418" s="15">
        <f t="shared" si="59"/>
        <v>1.077714625874137</v>
      </c>
      <c r="L418" s="15">
        <f t="shared" si="53"/>
        <v>1.1136765305063684E-2</v>
      </c>
    </row>
    <row r="419" spans="5:12" x14ac:dyDescent="0.25">
      <c r="E419" s="20">
        <f t="shared" si="55"/>
        <v>-325.42000000000263</v>
      </c>
      <c r="F419" s="12">
        <f t="shared" si="56"/>
        <v>-1249.5799999999974</v>
      </c>
      <c r="G419" s="12">
        <f t="shared" si="57"/>
        <v>1900.4200000000026</v>
      </c>
      <c r="H419" s="17">
        <f t="shared" si="52"/>
        <v>1.9954315864784586</v>
      </c>
      <c r="I419" s="18">
        <f t="shared" si="58"/>
        <v>1.0777206737971059</v>
      </c>
      <c r="J419" s="19">
        <f t="shared" si="54"/>
        <v>-3.886033689855295E-2</v>
      </c>
      <c r="K419" s="15">
        <f t="shared" si="59"/>
        <v>1.0777206737971059</v>
      </c>
      <c r="L419" s="15">
        <f t="shared" si="53"/>
        <v>1.1142375532882663E-2</v>
      </c>
    </row>
    <row r="420" spans="5:12" x14ac:dyDescent="0.25">
      <c r="E420" s="20">
        <f t="shared" si="55"/>
        <v>-322.35000000000264</v>
      </c>
      <c r="F420" s="12">
        <f t="shared" si="56"/>
        <v>-1252.6499999999974</v>
      </c>
      <c r="G420" s="12">
        <f t="shared" si="57"/>
        <v>1897.3500000000026</v>
      </c>
      <c r="H420" s="17">
        <f t="shared" si="52"/>
        <v>1.9954426487243271</v>
      </c>
      <c r="I420" s="18">
        <f t="shared" si="58"/>
        <v>1.0777266484499839</v>
      </c>
      <c r="J420" s="19">
        <f t="shared" si="54"/>
        <v>-3.8863324224991946E-2</v>
      </c>
      <c r="K420" s="15">
        <f t="shared" si="59"/>
        <v>1.0777266484499839</v>
      </c>
      <c r="L420" s="15">
        <f t="shared" si="53"/>
        <v>1.1147917793251616E-2</v>
      </c>
    </row>
    <row r="421" spans="5:12" x14ac:dyDescent="0.25">
      <c r="E421" s="20">
        <f t="shared" si="55"/>
        <v>-319.28000000000264</v>
      </c>
      <c r="F421" s="12">
        <f t="shared" si="56"/>
        <v>-1255.7199999999973</v>
      </c>
      <c r="G421" s="12">
        <f t="shared" si="57"/>
        <v>1894.2800000000027</v>
      </c>
      <c r="H421" s="17">
        <f t="shared" si="52"/>
        <v>1.995453576275253</v>
      </c>
      <c r="I421" s="18">
        <f t="shared" si="58"/>
        <v>1.0777325503549284</v>
      </c>
      <c r="J421" s="19">
        <f t="shared" si="54"/>
        <v>-3.8866275177464216E-2</v>
      </c>
      <c r="K421" s="15">
        <f t="shared" si="59"/>
        <v>1.0777325503549284</v>
      </c>
      <c r="L421" s="15">
        <f t="shared" si="53"/>
        <v>1.1153392570538831E-2</v>
      </c>
    </row>
    <row r="422" spans="5:12" x14ac:dyDescent="0.25">
      <c r="E422" s="20">
        <f t="shared" si="55"/>
        <v>-316.21000000000265</v>
      </c>
      <c r="F422" s="12">
        <f t="shared" si="56"/>
        <v>-1258.7899999999972</v>
      </c>
      <c r="G422" s="12">
        <f t="shared" si="57"/>
        <v>1891.2100000000028</v>
      </c>
      <c r="H422" s="17">
        <f t="shared" si="52"/>
        <v>1.9954643700835577</v>
      </c>
      <c r="I422" s="18">
        <f t="shared" si="58"/>
        <v>1.0777383800262827</v>
      </c>
      <c r="J422" s="19">
        <f t="shared" si="54"/>
        <v>-3.8869190013141375E-2</v>
      </c>
      <c r="K422" s="15">
        <f t="shared" si="59"/>
        <v>1.0777383800262827</v>
      </c>
      <c r="L422" s="15">
        <f t="shared" si="53"/>
        <v>1.1158800341863931E-2</v>
      </c>
    </row>
    <row r="423" spans="5:12" x14ac:dyDescent="0.25">
      <c r="E423" s="20">
        <f t="shared" si="55"/>
        <v>-313.14000000000266</v>
      </c>
      <c r="F423" s="12">
        <f t="shared" si="56"/>
        <v>-1261.8599999999974</v>
      </c>
      <c r="G423" s="12">
        <f t="shared" si="57"/>
        <v>1888.1400000000026</v>
      </c>
      <c r="H423" s="17">
        <f t="shared" si="52"/>
        <v>1.9954750310872742</v>
      </c>
      <c r="I423" s="18">
        <f t="shared" si="58"/>
        <v>1.0777441379706725</v>
      </c>
      <c r="J423" s="19">
        <f t="shared" si="54"/>
        <v>-3.8872068985336239E-2</v>
      </c>
      <c r="K423" s="15">
        <f t="shared" si="59"/>
        <v>1.0777441379706725</v>
      </c>
      <c r="L423" s="15">
        <f t="shared" si="53"/>
        <v>1.1164141577187469E-2</v>
      </c>
    </row>
    <row r="424" spans="5:12" x14ac:dyDescent="0.25">
      <c r="E424" s="20">
        <f t="shared" si="55"/>
        <v>-310.07000000000266</v>
      </c>
      <c r="F424" s="12">
        <f t="shared" si="56"/>
        <v>-1264.9299999999973</v>
      </c>
      <c r="G424" s="12">
        <f t="shared" si="57"/>
        <v>1885.0700000000027</v>
      </c>
      <c r="H424" s="17">
        <f t="shared" si="52"/>
        <v>1.9954855602103272</v>
      </c>
      <c r="I424" s="18">
        <f t="shared" si="58"/>
        <v>1.0777498246871042</v>
      </c>
      <c r="J424" s="19">
        <f t="shared" si="54"/>
        <v>-3.8874912343552115E-2</v>
      </c>
      <c r="K424" s="15">
        <f t="shared" si="59"/>
        <v>1.0777498246871042</v>
      </c>
      <c r="L424" s="15">
        <f t="shared" si="53"/>
        <v>1.1169416739402372E-2</v>
      </c>
    </row>
    <row r="425" spans="5:12" x14ac:dyDescent="0.25">
      <c r="E425" s="20">
        <f t="shared" si="55"/>
        <v>-307.00000000000267</v>
      </c>
      <c r="F425" s="12">
        <f t="shared" si="56"/>
        <v>-1267.9999999999973</v>
      </c>
      <c r="G425" s="12">
        <f t="shared" si="57"/>
        <v>1882.0000000000027</v>
      </c>
      <c r="H425" s="17">
        <f t="shared" si="52"/>
        <v>1.995495958362707</v>
      </c>
      <c r="I425" s="18">
        <f t="shared" si="58"/>
        <v>1.0777554406670582</v>
      </c>
      <c r="J425" s="19">
        <f t="shared" si="54"/>
        <v>-3.8877720333529098E-2</v>
      </c>
      <c r="K425" s="15">
        <f t="shared" si="59"/>
        <v>1.0777554406670582</v>
      </c>
      <c r="L425" s="15">
        <f t="shared" si="53"/>
        <v>1.1174626284419847E-2</v>
      </c>
    </row>
    <row r="426" spans="5:12" x14ac:dyDescent="0.25">
      <c r="E426" s="20">
        <f t="shared" si="55"/>
        <v>-303.93000000000268</v>
      </c>
      <c r="F426" s="12">
        <f t="shared" si="56"/>
        <v>-1271.0699999999974</v>
      </c>
      <c r="G426" s="12">
        <f t="shared" si="57"/>
        <v>1878.9300000000026</v>
      </c>
      <c r="H426" s="17">
        <f t="shared" si="52"/>
        <v>1.9955062264406407</v>
      </c>
      <c r="I426" s="18">
        <f t="shared" si="58"/>
        <v>1.0777609863945812</v>
      </c>
      <c r="J426" s="19">
        <f t="shared" si="54"/>
        <v>-3.8880493197290589E-2</v>
      </c>
      <c r="K426" s="15">
        <f t="shared" si="59"/>
        <v>1.0777609863945812</v>
      </c>
      <c r="L426" s="15">
        <f t="shared" si="53"/>
        <v>1.1179770661255669E-2</v>
      </c>
    </row>
    <row r="427" spans="5:12" x14ac:dyDescent="0.25">
      <c r="E427" s="20">
        <f t="shared" si="55"/>
        <v>-300.86000000000269</v>
      </c>
      <c r="F427" s="12">
        <f t="shared" si="56"/>
        <v>-1274.1399999999974</v>
      </c>
      <c r="G427" s="12">
        <f t="shared" si="57"/>
        <v>1875.8600000000026</v>
      </c>
      <c r="H427" s="17">
        <f t="shared" si="52"/>
        <v>1.9955163653267611</v>
      </c>
      <c r="I427" s="18">
        <f t="shared" si="58"/>
        <v>1.0777664623463779</v>
      </c>
      <c r="J427" s="19">
        <f t="shared" si="54"/>
        <v>-3.8883231173188926E-2</v>
      </c>
      <c r="K427" s="15">
        <f t="shared" si="59"/>
        <v>1.0777664623463779</v>
      </c>
      <c r="L427" s="15">
        <f t="shared" si="53"/>
        <v>1.1184850312114846E-2</v>
      </c>
    </row>
    <row r="428" spans="5:12" x14ac:dyDescent="0.25">
      <c r="E428" s="20">
        <f t="shared" si="55"/>
        <v>-297.79000000000269</v>
      </c>
      <c r="F428" s="12">
        <f t="shared" si="56"/>
        <v>-1277.2099999999973</v>
      </c>
      <c r="G428" s="12">
        <f t="shared" si="57"/>
        <v>1872.7900000000027</v>
      </c>
      <c r="H428" s="17">
        <f t="shared" si="52"/>
        <v>1.9955263758902726</v>
      </c>
      <c r="I428" s="18">
        <f t="shared" si="58"/>
        <v>1.0777718689919005</v>
      </c>
      <c r="J428" s="19">
        <f t="shared" si="54"/>
        <v>-3.8885934495950236E-2</v>
      </c>
      <c r="K428" s="15">
        <f t="shared" si="59"/>
        <v>1.0777718689919005</v>
      </c>
      <c r="L428" s="15">
        <f t="shared" si="53"/>
        <v>1.1189865672474835E-2</v>
      </c>
    </row>
    <row r="429" spans="5:12" x14ac:dyDescent="0.25">
      <c r="E429" s="20">
        <f t="shared" si="55"/>
        <v>-294.7200000000027</v>
      </c>
      <c r="F429" s="12">
        <f t="shared" si="56"/>
        <v>-1280.2799999999972</v>
      </c>
      <c r="G429" s="12">
        <f t="shared" si="57"/>
        <v>1869.7200000000028</v>
      </c>
      <c r="H429" s="17">
        <f t="shared" si="52"/>
        <v>1.9955362589871124</v>
      </c>
      <c r="I429" s="18">
        <f t="shared" si="58"/>
        <v>1.0777772067934355</v>
      </c>
      <c r="J429" s="19">
        <f t="shared" si="54"/>
        <v>-3.8888603396717736E-2</v>
      </c>
      <c r="K429" s="15">
        <f t="shared" si="59"/>
        <v>1.0777772067934355</v>
      </c>
      <c r="L429" s="15">
        <f t="shared" si="53"/>
        <v>1.1194817171165867E-2</v>
      </c>
    </row>
    <row r="430" spans="5:12" x14ac:dyDescent="0.25">
      <c r="E430" s="20">
        <f t="shared" si="55"/>
        <v>-291.65000000000271</v>
      </c>
      <c r="F430" s="12">
        <f t="shared" si="56"/>
        <v>-1283.3499999999972</v>
      </c>
      <c r="G430" s="12">
        <f t="shared" si="57"/>
        <v>1866.6500000000028</v>
      </c>
      <c r="H430" s="17">
        <f t="shared" si="52"/>
        <v>1.9955460154601097</v>
      </c>
      <c r="I430" s="18">
        <f t="shared" si="58"/>
        <v>1.0777824762061901</v>
      </c>
      <c r="J430" s="19">
        <f t="shared" si="54"/>
        <v>-3.8891238103095027E-2</v>
      </c>
      <c r="K430" s="15">
        <f t="shared" si="59"/>
        <v>1.0777824762061901</v>
      </c>
      <c r="L430" s="15">
        <f t="shared" si="53"/>
        <v>1.1199705230451275E-2</v>
      </c>
    </row>
    <row r="431" spans="5:12" x14ac:dyDescent="0.25">
      <c r="E431" s="20">
        <f t="shared" si="55"/>
        <v>-288.58000000000271</v>
      </c>
      <c r="F431" s="12">
        <f t="shared" si="56"/>
        <v>-1286.4199999999973</v>
      </c>
      <c r="G431" s="12">
        <f t="shared" si="57"/>
        <v>1863.5800000000027</v>
      </c>
      <c r="H431" s="17">
        <f t="shared" si="52"/>
        <v>1.9955556461391435</v>
      </c>
      <c r="I431" s="18">
        <f t="shared" si="58"/>
        <v>1.0777876776783766</v>
      </c>
      <c r="J431" s="19">
        <f t="shared" si="54"/>
        <v>-3.8893838839188288E-2</v>
      </c>
      <c r="K431" s="15">
        <f t="shared" si="59"/>
        <v>1.0777876776783766</v>
      </c>
      <c r="L431" s="15">
        <f t="shared" si="53"/>
        <v>1.1204530266105772E-2</v>
      </c>
    </row>
    <row r="432" spans="5:12" x14ac:dyDescent="0.25">
      <c r="E432" s="20">
        <f t="shared" si="55"/>
        <v>-285.51000000000272</v>
      </c>
      <c r="F432" s="12">
        <f t="shared" si="56"/>
        <v>-1289.4899999999973</v>
      </c>
      <c r="G432" s="12">
        <f t="shared" si="57"/>
        <v>1860.5100000000027</v>
      </c>
      <c r="H432" s="17">
        <f t="shared" si="52"/>
        <v>1.9955651518412938</v>
      </c>
      <c r="I432" s="18">
        <f t="shared" si="58"/>
        <v>1.0777928116512954</v>
      </c>
      <c r="J432" s="19">
        <f t="shared" si="54"/>
        <v>-3.8896405825647684E-2</v>
      </c>
      <c r="K432" s="15">
        <f t="shared" si="59"/>
        <v>1.0777928116512954</v>
      </c>
      <c r="L432" s="15">
        <f t="shared" si="53"/>
        <v>1.1209292687492276E-2</v>
      </c>
    </row>
    <row r="433" spans="5:12" x14ac:dyDescent="0.25">
      <c r="E433" s="20">
        <f t="shared" si="55"/>
        <v>-282.44000000000273</v>
      </c>
      <c r="F433" s="12">
        <f t="shared" si="56"/>
        <v>-1292.5599999999972</v>
      </c>
      <c r="G433" s="12">
        <f t="shared" si="57"/>
        <v>1857.4400000000028</v>
      </c>
      <c r="H433" s="17">
        <f t="shared" si="52"/>
        <v>1.9955745333709933</v>
      </c>
      <c r="I433" s="18">
        <f t="shared" si="58"/>
        <v>1.0777978785594158</v>
      </c>
      <c r="J433" s="19">
        <f t="shared" si="54"/>
        <v>-3.8898939279707889E-2</v>
      </c>
      <c r="K433" s="15">
        <f t="shared" si="59"/>
        <v>1.0777978785594158</v>
      </c>
      <c r="L433" s="15">
        <f t="shared" si="53"/>
        <v>1.1213992897637087E-2</v>
      </c>
    </row>
    <row r="434" spans="5:12" x14ac:dyDescent="0.25">
      <c r="E434" s="20">
        <f t="shared" si="55"/>
        <v>-279.37000000000273</v>
      </c>
      <c r="F434" s="12">
        <f t="shared" si="56"/>
        <v>-1295.6299999999974</v>
      </c>
      <c r="G434" s="12">
        <f t="shared" si="57"/>
        <v>1854.3700000000026</v>
      </c>
      <c r="H434" s="17">
        <f t="shared" si="52"/>
        <v>1.9955837915201762</v>
      </c>
      <c r="I434" s="18">
        <f t="shared" si="58"/>
        <v>1.0778028788304563</v>
      </c>
      <c r="J434" s="19">
        <f t="shared" si="54"/>
        <v>-3.8901439415228167E-2</v>
      </c>
      <c r="K434" s="15">
        <f t="shared" si="59"/>
        <v>1.0778028788304563</v>
      </c>
      <c r="L434" s="15">
        <f t="shared" si="53"/>
        <v>1.1218631293304247E-2</v>
      </c>
    </row>
    <row r="435" spans="5:12" x14ac:dyDescent="0.25">
      <c r="E435" s="20">
        <f t="shared" si="55"/>
        <v>-276.30000000000274</v>
      </c>
      <c r="F435" s="12">
        <f t="shared" si="56"/>
        <v>-1298.6999999999973</v>
      </c>
      <c r="G435" s="12">
        <f t="shared" si="57"/>
        <v>1851.3000000000027</v>
      </c>
      <c r="H435" s="17">
        <f t="shared" si="52"/>
        <v>1.9955929270684205</v>
      </c>
      <c r="I435" s="18">
        <f t="shared" si="58"/>
        <v>1.0778078128854629</v>
      </c>
      <c r="J435" s="19">
        <f t="shared" si="54"/>
        <v>-3.8903906442731451E-2</v>
      </c>
      <c r="K435" s="15">
        <f t="shared" si="59"/>
        <v>1.0778078128854629</v>
      </c>
      <c r="L435" s="15">
        <f t="shared" si="53"/>
        <v>1.1223208265068054E-2</v>
      </c>
    </row>
    <row r="436" spans="5:12" x14ac:dyDescent="0.25">
      <c r="E436" s="20">
        <f t="shared" si="55"/>
        <v>-273.23000000000275</v>
      </c>
      <c r="F436" s="12">
        <f t="shared" si="56"/>
        <v>-1301.7699999999973</v>
      </c>
      <c r="G436" s="12">
        <f t="shared" si="57"/>
        <v>1848.2300000000027</v>
      </c>
      <c r="H436" s="17">
        <f t="shared" si="52"/>
        <v>1.9956019407830927</v>
      </c>
      <c r="I436" s="18">
        <f t="shared" si="58"/>
        <v>1.0778126811388853</v>
      </c>
      <c r="J436" s="19">
        <f t="shared" si="54"/>
        <v>-3.8906340569442643E-2</v>
      </c>
      <c r="K436" s="15">
        <f t="shared" si="59"/>
        <v>1.0778126811388853</v>
      </c>
      <c r="L436" s="15">
        <f t="shared" si="53"/>
        <v>1.1227724197384102E-2</v>
      </c>
    </row>
    <row r="437" spans="5:12" x14ac:dyDescent="0.25">
      <c r="E437" s="20">
        <f t="shared" si="55"/>
        <v>-270.16000000000275</v>
      </c>
      <c r="F437" s="12">
        <f t="shared" si="56"/>
        <v>-1304.8399999999972</v>
      </c>
      <c r="G437" s="12">
        <f t="shared" si="57"/>
        <v>1845.1600000000028</v>
      </c>
      <c r="H437" s="17">
        <f t="shared" si="52"/>
        <v>1.995610833419486</v>
      </c>
      <c r="I437" s="18">
        <f t="shared" si="58"/>
        <v>1.0778174839986527</v>
      </c>
      <c r="J437" s="19">
        <f t="shared" si="54"/>
        <v>-3.8908741999326368E-2</v>
      </c>
      <c r="K437" s="15">
        <f t="shared" si="59"/>
        <v>1.0778174839986527</v>
      </c>
      <c r="L437" s="15">
        <f t="shared" si="53"/>
        <v>1.1232179468659327E-2</v>
      </c>
    </row>
    <row r="438" spans="5:12" x14ac:dyDescent="0.25">
      <c r="E438" s="20">
        <f t="shared" si="55"/>
        <v>-267.09000000000276</v>
      </c>
      <c r="F438" s="12">
        <f t="shared" si="56"/>
        <v>-1307.9099999999971</v>
      </c>
      <c r="G438" s="12">
        <f t="shared" si="57"/>
        <v>1842.0900000000029</v>
      </c>
      <c r="H438" s="17">
        <f t="shared" si="52"/>
        <v>1.9956196057209574</v>
      </c>
      <c r="I438" s="18">
        <f t="shared" si="58"/>
        <v>1.0778222218662483</v>
      </c>
      <c r="J438" s="19">
        <f t="shared" si="54"/>
        <v>-3.891111093312416E-2</v>
      </c>
      <c r="K438" s="15">
        <f t="shared" si="59"/>
        <v>1.0778222218662483</v>
      </c>
      <c r="L438" s="15">
        <f t="shared" si="53"/>
        <v>1.1236574451321006E-2</v>
      </c>
    </row>
    <row r="439" spans="5:12" x14ac:dyDescent="0.25">
      <c r="E439" s="20">
        <f t="shared" si="55"/>
        <v>-264.02000000000277</v>
      </c>
      <c r="F439" s="12">
        <f t="shared" si="56"/>
        <v>-1310.9799999999973</v>
      </c>
      <c r="G439" s="12">
        <f t="shared" si="57"/>
        <v>1839.0200000000027</v>
      </c>
      <c r="H439" s="17">
        <f t="shared" si="52"/>
        <v>1.9956282584190637</v>
      </c>
      <c r="I439" s="18">
        <f t="shared" si="58"/>
        <v>1.0778268951367811</v>
      </c>
      <c r="J439" s="19">
        <f t="shared" si="54"/>
        <v>-3.8913447568390547E-2</v>
      </c>
      <c r="K439" s="15">
        <f t="shared" si="59"/>
        <v>1.0778268951367811</v>
      </c>
      <c r="L439" s="15">
        <f t="shared" si="53"/>
        <v>1.1240909511883701E-2</v>
      </c>
    </row>
    <row r="440" spans="5:12" x14ac:dyDescent="0.25">
      <c r="E440" s="20">
        <f t="shared" si="55"/>
        <v>-260.95000000000277</v>
      </c>
      <c r="F440" s="12">
        <f t="shared" si="56"/>
        <v>-1314.0499999999972</v>
      </c>
      <c r="G440" s="12">
        <f t="shared" si="57"/>
        <v>1835.9500000000028</v>
      </c>
      <c r="H440" s="17">
        <f t="shared" si="52"/>
        <v>1.9956367922336899</v>
      </c>
      <c r="I440" s="18">
        <f t="shared" si="58"/>
        <v>1.0778315041990567</v>
      </c>
      <c r="J440" s="19">
        <f t="shared" si="54"/>
        <v>-3.8915752099528356E-2</v>
      </c>
      <c r="K440" s="15">
        <f t="shared" si="59"/>
        <v>1.0778315041990567</v>
      </c>
      <c r="L440" s="15">
        <f t="shared" si="53"/>
        <v>1.1245185011014751E-2</v>
      </c>
    </row>
    <row r="441" spans="5:12" x14ac:dyDescent="0.25">
      <c r="E441" s="20">
        <f t="shared" si="55"/>
        <v>-257.88000000000278</v>
      </c>
      <c r="F441" s="12">
        <f t="shared" si="56"/>
        <v>-1317.1199999999972</v>
      </c>
      <c r="G441" s="12">
        <f t="shared" si="57"/>
        <v>1832.8800000000028</v>
      </c>
      <c r="H441" s="17">
        <f t="shared" si="52"/>
        <v>1.9956452078731819</v>
      </c>
      <c r="I441" s="18">
        <f t="shared" si="58"/>
        <v>1.0778360494356487</v>
      </c>
      <c r="J441" s="19">
        <f t="shared" si="54"/>
        <v>-3.8918024717824351E-2</v>
      </c>
      <c r="K441" s="15">
        <f t="shared" si="59"/>
        <v>1.0778360494356487</v>
      </c>
      <c r="L441" s="15">
        <f t="shared" si="53"/>
        <v>1.1249401303600396E-2</v>
      </c>
    </row>
    <row r="442" spans="5:12" x14ac:dyDescent="0.25">
      <c r="E442" s="20">
        <f t="shared" si="55"/>
        <v>-254.81000000000279</v>
      </c>
      <c r="F442" s="12">
        <f t="shared" si="56"/>
        <v>-1320.1899999999973</v>
      </c>
      <c r="G442" s="12">
        <f t="shared" si="57"/>
        <v>1829.8100000000027</v>
      </c>
      <c r="H442" s="17">
        <f t="shared" si="52"/>
        <v>1.9956535060344724</v>
      </c>
      <c r="I442" s="18">
        <f t="shared" si="58"/>
        <v>1.0778405312229664</v>
      </c>
      <c r="J442" s="19">
        <f t="shared" si="54"/>
        <v>-3.8920265611483207E-2</v>
      </c>
      <c r="K442" s="15">
        <f t="shared" si="59"/>
        <v>1.0778405312229664</v>
      </c>
      <c r="L442" s="15">
        <f t="shared" si="53"/>
        <v>1.1253558738808811E-2</v>
      </c>
    </row>
    <row r="443" spans="5:12" x14ac:dyDescent="0.25">
      <c r="E443" s="20">
        <f t="shared" si="55"/>
        <v>-251.74000000000279</v>
      </c>
      <c r="F443" s="12">
        <f t="shared" si="56"/>
        <v>-1323.2599999999973</v>
      </c>
      <c r="G443" s="12">
        <f t="shared" si="57"/>
        <v>1826.7400000000027</v>
      </c>
      <c r="H443" s="17">
        <f t="shared" si="52"/>
        <v>1.9956616874032047</v>
      </c>
      <c r="I443" s="18">
        <f t="shared" si="58"/>
        <v>1.0778449499313212</v>
      </c>
      <c r="J443" s="19">
        <f t="shared" si="54"/>
        <v>-3.8922474965660592E-2</v>
      </c>
      <c r="K443" s="15">
        <f t="shared" si="59"/>
        <v>1.0778449499313212</v>
      </c>
      <c r="L443" s="15">
        <f t="shared" si="53"/>
        <v>1.1257657660151471E-2</v>
      </c>
    </row>
    <row r="444" spans="5:12" x14ac:dyDescent="0.25">
      <c r="E444" s="20">
        <f t="shared" si="55"/>
        <v>-248.6700000000028</v>
      </c>
      <c r="F444" s="12">
        <f t="shared" si="56"/>
        <v>-1326.3299999999972</v>
      </c>
      <c r="G444" s="12">
        <f t="shared" si="57"/>
        <v>1823.6700000000028</v>
      </c>
      <c r="H444" s="17">
        <f t="shared" si="52"/>
        <v>1.9956697526538545</v>
      </c>
      <c r="I444" s="18">
        <f t="shared" si="58"/>
        <v>1.0778493059249936</v>
      </c>
      <c r="J444" s="19">
        <f t="shared" si="54"/>
        <v>-3.8924652962496809E-2</v>
      </c>
      <c r="K444" s="15">
        <f t="shared" si="59"/>
        <v>1.0778493059249936</v>
      </c>
      <c r="L444" s="15">
        <f t="shared" si="53"/>
        <v>1.1261698405545575E-2</v>
      </c>
    </row>
    <row r="445" spans="5:12" x14ac:dyDescent="0.25">
      <c r="E445" s="20">
        <f t="shared" si="55"/>
        <v>-245.60000000000281</v>
      </c>
      <c r="F445" s="12">
        <f t="shared" si="56"/>
        <v>-1329.3999999999971</v>
      </c>
      <c r="G445" s="12">
        <f t="shared" si="57"/>
        <v>1820.6000000000029</v>
      </c>
      <c r="H445" s="17">
        <f t="shared" si="52"/>
        <v>1.9956777024498518</v>
      </c>
      <c r="I445" s="18">
        <f t="shared" si="58"/>
        <v>1.0778535995622984</v>
      </c>
      <c r="J445" s="19">
        <f t="shared" si="54"/>
        <v>-3.8926799781149213E-2</v>
      </c>
      <c r="K445" s="15">
        <f t="shared" si="59"/>
        <v>1.0778535995622984</v>
      </c>
      <c r="L445" s="15">
        <f t="shared" si="53"/>
        <v>1.126568130737419E-2</v>
      </c>
    </row>
    <row r="446" spans="5:12" x14ac:dyDescent="0.25">
      <c r="E446" s="20">
        <f t="shared" si="55"/>
        <v>-242.53000000000281</v>
      </c>
      <c r="F446" s="12">
        <f t="shared" si="56"/>
        <v>-1332.4699999999971</v>
      </c>
      <c r="G446" s="12">
        <f t="shared" si="57"/>
        <v>1817.5300000000029</v>
      </c>
      <c r="H446" s="17">
        <f t="shared" si="52"/>
        <v>1.9956855374436957</v>
      </c>
      <c r="I446" s="18">
        <f t="shared" si="58"/>
        <v>1.0778578311956464</v>
      </c>
      <c r="J446" s="19">
        <f t="shared" si="54"/>
        <v>-3.8928915597823188E-2</v>
      </c>
      <c r="K446" s="15">
        <f t="shared" si="59"/>
        <v>1.0778578311956464</v>
      </c>
      <c r="L446" s="15">
        <f t="shared" si="53"/>
        <v>1.1269606692543703E-2</v>
      </c>
    </row>
    <row r="447" spans="5:12" x14ac:dyDescent="0.25">
      <c r="E447" s="20">
        <f t="shared" si="55"/>
        <v>-239.46000000000282</v>
      </c>
      <c r="F447" s="12">
        <f t="shared" si="56"/>
        <v>-1335.5399999999972</v>
      </c>
      <c r="G447" s="12">
        <f t="shared" si="57"/>
        <v>1814.4600000000028</v>
      </c>
      <c r="H447" s="17">
        <f t="shared" si="52"/>
        <v>1.9956932582770723</v>
      </c>
      <c r="I447" s="18">
        <f t="shared" si="58"/>
        <v>1.077862001171608</v>
      </c>
      <c r="J447" s="19">
        <f t="shared" si="54"/>
        <v>-3.893100058580401E-2</v>
      </c>
      <c r="K447" s="15">
        <f t="shared" si="59"/>
        <v>1.077862001171608</v>
      </c>
      <c r="L447" s="15">
        <f t="shared" si="53"/>
        <v>1.1273474882542963E-2</v>
      </c>
    </row>
    <row r="448" spans="5:12" x14ac:dyDescent="0.25">
      <c r="E448" s="20">
        <f t="shared" si="55"/>
        <v>-236.39000000000283</v>
      </c>
      <c r="F448" s="12">
        <f t="shared" si="56"/>
        <v>-1338.6099999999972</v>
      </c>
      <c r="G448" s="12">
        <f t="shared" si="57"/>
        <v>1811.3900000000028</v>
      </c>
      <c r="H448" s="17">
        <f t="shared" si="52"/>
        <v>1.9957008655809654</v>
      </c>
      <c r="I448" s="18">
        <f t="shared" si="58"/>
        <v>1.0778661098309743</v>
      </c>
      <c r="J448" s="19">
        <f t="shared" si="54"/>
        <v>-3.8933054915487153E-2</v>
      </c>
      <c r="K448" s="15">
        <f t="shared" si="59"/>
        <v>1.0778661098309743</v>
      </c>
      <c r="L448" s="15">
        <f t="shared" si="53"/>
        <v>1.127728619349948E-2</v>
      </c>
    </row>
    <row r="449" spans="5:12" x14ac:dyDescent="0.25">
      <c r="E449" s="20">
        <f t="shared" si="55"/>
        <v>-233.32000000000284</v>
      </c>
      <c r="F449" s="12">
        <f t="shared" si="56"/>
        <v>-1341.6799999999971</v>
      </c>
      <c r="G449" s="12">
        <f t="shared" si="57"/>
        <v>1808.3200000000029</v>
      </c>
      <c r="H449" s="17">
        <f t="shared" si="52"/>
        <v>1.9957083599757683</v>
      </c>
      <c r="I449" s="18">
        <f t="shared" si="58"/>
        <v>1.0778701575088157</v>
      </c>
      <c r="J449" s="19">
        <f t="shared" si="54"/>
        <v>-3.8935078754407826E-2</v>
      </c>
      <c r="K449" s="15">
        <f t="shared" si="59"/>
        <v>1.0778701575088157</v>
      </c>
      <c r="L449" s="15">
        <f t="shared" si="53"/>
        <v>1.1281040936234244E-2</v>
      </c>
    </row>
    <row r="450" spans="5:12" x14ac:dyDescent="0.25">
      <c r="E450" s="20">
        <f t="shared" si="55"/>
        <v>-230.25000000000284</v>
      </c>
      <c r="F450" s="12">
        <f t="shared" si="56"/>
        <v>-1344.7499999999973</v>
      </c>
      <c r="G450" s="12">
        <f t="shared" si="57"/>
        <v>1805.2500000000027</v>
      </c>
      <c r="H450" s="17">
        <f t="shared" si="52"/>
        <v>1.9957157420713925</v>
      </c>
      <c r="I450" s="18">
        <f t="shared" si="58"/>
        <v>1.0778741445345419</v>
      </c>
      <c r="J450" s="19">
        <f t="shared" si="54"/>
        <v>-3.8937072267270945E-2</v>
      </c>
      <c r="K450" s="15">
        <f t="shared" si="59"/>
        <v>1.0778741445345419</v>
      </c>
      <c r="L450" s="15">
        <f t="shared" si="53"/>
        <v>1.1284739416317311E-2</v>
      </c>
    </row>
    <row r="451" spans="5:12" x14ac:dyDescent="0.25">
      <c r="E451" s="20">
        <f t="shared" si="55"/>
        <v>-227.18000000000285</v>
      </c>
      <c r="F451" s="12">
        <f t="shared" si="56"/>
        <v>-1347.8199999999972</v>
      </c>
      <c r="G451" s="12">
        <f t="shared" si="57"/>
        <v>1802.1800000000028</v>
      </c>
      <c r="H451" s="17">
        <f t="shared" si="52"/>
        <v>1.9957230124673742</v>
      </c>
      <c r="I451" s="18">
        <f t="shared" si="58"/>
        <v>1.0778780712319587</v>
      </c>
      <c r="J451" s="19">
        <f t="shared" si="54"/>
        <v>-3.8939035615979334E-2</v>
      </c>
      <c r="K451" s="15">
        <f t="shared" si="59"/>
        <v>1.0778780712319587</v>
      </c>
      <c r="L451" s="15">
        <f t="shared" si="53"/>
        <v>1.1288381934120151E-2</v>
      </c>
    </row>
    <row r="452" spans="5:12" x14ac:dyDescent="0.25">
      <c r="E452" s="20">
        <f t="shared" si="55"/>
        <v>-224.11000000000286</v>
      </c>
      <c r="F452" s="12">
        <f t="shared" si="56"/>
        <v>-1350.8899999999971</v>
      </c>
      <c r="G452" s="12">
        <f t="shared" si="57"/>
        <v>1799.1100000000029</v>
      </c>
      <c r="H452" s="17">
        <f t="shared" si="52"/>
        <v>1.9957301717529783</v>
      </c>
      <c r="I452" s="18">
        <f t="shared" si="58"/>
        <v>1.0778819379193247</v>
      </c>
      <c r="J452" s="19">
        <f t="shared" si="54"/>
        <v>-3.894096895966237E-2</v>
      </c>
      <c r="K452" s="15">
        <f t="shared" si="59"/>
        <v>1.0778819379193247</v>
      </c>
      <c r="L452" s="15">
        <f t="shared" si="53"/>
        <v>1.1291968784868758E-2</v>
      </c>
    </row>
    <row r="453" spans="5:12" x14ac:dyDescent="0.25">
      <c r="E453" s="20">
        <f t="shared" si="55"/>
        <v>-221.04000000000286</v>
      </c>
      <c r="F453" s="12">
        <f t="shared" si="56"/>
        <v>-1353.9599999999971</v>
      </c>
      <c r="G453" s="12">
        <f t="shared" si="57"/>
        <v>1796.0400000000029</v>
      </c>
      <c r="H453" s="17">
        <f t="shared" si="52"/>
        <v>1.9957372205073018</v>
      </c>
      <c r="I453" s="18">
        <f t="shared" si="58"/>
        <v>1.0778857449094068</v>
      </c>
      <c r="J453" s="19">
        <f t="shared" si="54"/>
        <v>-3.8942872454703403E-2</v>
      </c>
      <c r="K453" s="15">
        <f t="shared" si="59"/>
        <v>1.0778857449094068</v>
      </c>
      <c r="L453" s="15">
        <f t="shared" si="53"/>
        <v>1.129550025869455E-2</v>
      </c>
    </row>
    <row r="454" spans="5:12" x14ac:dyDescent="0.25">
      <c r="E454" s="20">
        <f t="shared" si="55"/>
        <v>-217.97000000000287</v>
      </c>
      <c r="F454" s="12">
        <f t="shared" si="56"/>
        <v>-1357.029999999997</v>
      </c>
      <c r="G454" s="12">
        <f t="shared" si="57"/>
        <v>1792.970000000003</v>
      </c>
      <c r="H454" s="17">
        <f t="shared" si="52"/>
        <v>1.9957441592993725</v>
      </c>
      <c r="I454" s="18">
        <f t="shared" si="58"/>
        <v>1.0778894925095333</v>
      </c>
      <c r="J454" s="19">
        <f t="shared" si="54"/>
        <v>-3.8944746254766627E-2</v>
      </c>
      <c r="K454" s="15">
        <f t="shared" si="59"/>
        <v>1.0778894925095333</v>
      </c>
      <c r="L454" s="15">
        <f t="shared" si="53"/>
        <v>1.1298976640684204E-2</v>
      </c>
    </row>
    <row r="455" spans="5:12" x14ac:dyDescent="0.25">
      <c r="E455" s="20">
        <f t="shared" si="55"/>
        <v>-214.90000000000288</v>
      </c>
      <c r="F455" s="12">
        <f t="shared" si="56"/>
        <v>-1360.0999999999972</v>
      </c>
      <c r="G455" s="12">
        <f t="shared" si="57"/>
        <v>1789.9000000000028</v>
      </c>
      <c r="H455" s="17">
        <f t="shared" si="52"/>
        <v>1.9957509886882494</v>
      </c>
      <c r="I455" s="18">
        <f t="shared" si="58"/>
        <v>1.0778931810216485</v>
      </c>
      <c r="J455" s="19">
        <f t="shared" si="54"/>
        <v>-3.8946590510824275E-2</v>
      </c>
      <c r="K455" s="15">
        <f t="shared" si="59"/>
        <v>1.0778931810216485</v>
      </c>
      <c r="L455" s="15">
        <f t="shared" si="53"/>
        <v>1.1302398210930117E-2</v>
      </c>
    </row>
    <row r="456" spans="5:12" x14ac:dyDescent="0.25">
      <c r="E456" s="20">
        <f t="shared" si="55"/>
        <v>-211.83000000000288</v>
      </c>
      <c r="F456" s="12">
        <f t="shared" si="56"/>
        <v>-1363.1699999999971</v>
      </c>
      <c r="G456" s="12">
        <f t="shared" si="57"/>
        <v>1786.8300000000029</v>
      </c>
      <c r="H456" s="17">
        <f t="shared" si="52"/>
        <v>1.9957577092231171</v>
      </c>
      <c r="I456" s="18">
        <f t="shared" si="58"/>
        <v>1.0778968107423641</v>
      </c>
      <c r="J456" s="19">
        <f t="shared" si="54"/>
        <v>-3.8948405371182049E-2</v>
      </c>
      <c r="K456" s="15">
        <f t="shared" si="59"/>
        <v>1.0778968107423641</v>
      </c>
      <c r="L456" s="15">
        <f t="shared" si="53"/>
        <v>1.1305765244577584E-2</v>
      </c>
    </row>
    <row r="457" spans="5:12" x14ac:dyDescent="0.25">
      <c r="E457" s="20">
        <f t="shared" si="55"/>
        <v>-208.76000000000289</v>
      </c>
      <c r="F457" s="12">
        <f t="shared" si="56"/>
        <v>-1366.2399999999971</v>
      </c>
      <c r="G457" s="12">
        <f t="shared" si="57"/>
        <v>1783.7600000000029</v>
      </c>
      <c r="H457" s="17">
        <f t="shared" si="52"/>
        <v>1.9957643214433816</v>
      </c>
      <c r="I457" s="18">
        <f t="shared" si="58"/>
        <v>1.0779003819630097</v>
      </c>
      <c r="J457" s="19">
        <f t="shared" si="54"/>
        <v>-3.8950190981504873E-2</v>
      </c>
      <c r="K457" s="15">
        <f t="shared" si="59"/>
        <v>1.0779003819630097</v>
      </c>
      <c r="L457" s="15">
        <f t="shared" si="53"/>
        <v>1.1309078011872578E-2</v>
      </c>
    </row>
    <row r="458" spans="5:12" x14ac:dyDescent="0.25">
      <c r="E458" s="20">
        <f t="shared" si="55"/>
        <v>-205.6900000000029</v>
      </c>
      <c r="F458" s="12">
        <f t="shared" si="56"/>
        <v>-1369.3099999999972</v>
      </c>
      <c r="G458" s="12">
        <f t="shared" si="57"/>
        <v>1780.6900000000028</v>
      </c>
      <c r="H458" s="17">
        <f t="shared" si="52"/>
        <v>1.9957708258787621</v>
      </c>
      <c r="I458" s="18">
        <f t="shared" si="58"/>
        <v>1.0779038949696838</v>
      </c>
      <c r="J458" s="19">
        <f t="shared" si="54"/>
        <v>-3.8951947484841876E-2</v>
      </c>
      <c r="K458" s="15">
        <f t="shared" si="59"/>
        <v>1.0779038949696838</v>
      </c>
      <c r="L458" s="15">
        <f t="shared" si="53"/>
        <v>1.1312336778208093E-2</v>
      </c>
    </row>
    <row r="459" spans="5:12" x14ac:dyDescent="0.25">
      <c r="E459" s="20">
        <f t="shared" si="55"/>
        <v>-202.6200000000029</v>
      </c>
      <c r="F459" s="12">
        <f t="shared" si="56"/>
        <v>-1372.3799999999972</v>
      </c>
      <c r="G459" s="12">
        <f t="shared" si="57"/>
        <v>1777.6200000000028</v>
      </c>
      <c r="H459" s="17">
        <f t="shared" si="52"/>
        <v>1.995777223049382</v>
      </c>
      <c r="I459" s="18">
        <f t="shared" si="58"/>
        <v>1.0779073500433016</v>
      </c>
      <c r="J459" s="19">
        <f t="shared" si="54"/>
        <v>-3.8953675021650813E-2</v>
      </c>
      <c r="K459" s="15">
        <f t="shared" si="59"/>
        <v>1.0779073500433016</v>
      </c>
      <c r="L459" s="15">
        <f t="shared" si="53"/>
        <v>1.1315541804169464E-2</v>
      </c>
    </row>
    <row r="460" spans="5:12" x14ac:dyDescent="0.25">
      <c r="E460" s="20">
        <f t="shared" si="55"/>
        <v>-199.55000000000291</v>
      </c>
      <c r="F460" s="12">
        <f t="shared" si="56"/>
        <v>-1375.4499999999971</v>
      </c>
      <c r="G460" s="12">
        <f t="shared" si="57"/>
        <v>1774.5500000000029</v>
      </c>
      <c r="H460" s="17">
        <f t="shared" si="52"/>
        <v>1.9957835134658575</v>
      </c>
      <c r="I460" s="18">
        <f t="shared" si="58"/>
        <v>1.0779107474596443</v>
      </c>
      <c r="J460" s="19">
        <f t="shared" si="54"/>
        <v>-3.8955373729822163E-2</v>
      </c>
      <c r="K460" s="15">
        <f t="shared" si="59"/>
        <v>1.0779107474596443</v>
      </c>
      <c r="L460" s="15">
        <f t="shared" si="53"/>
        <v>1.1318693345579061E-2</v>
      </c>
    </row>
    <row r="461" spans="5:12" x14ac:dyDescent="0.25">
      <c r="E461" s="20">
        <f t="shared" si="55"/>
        <v>-196.48000000000292</v>
      </c>
      <c r="F461" s="12">
        <f t="shared" si="56"/>
        <v>-1378.519999999997</v>
      </c>
      <c r="G461" s="12">
        <f t="shared" si="57"/>
        <v>1771.480000000003</v>
      </c>
      <c r="H461" s="17">
        <f t="shared" si="52"/>
        <v>1.9957896976293852</v>
      </c>
      <c r="I461" s="18">
        <f t="shared" si="58"/>
        <v>1.0779140874894049</v>
      </c>
      <c r="J461" s="19">
        <f t="shared" si="54"/>
        <v>-3.8957043744702435E-2</v>
      </c>
      <c r="K461" s="15">
        <f t="shared" si="59"/>
        <v>1.0779140874894049</v>
      </c>
      <c r="L461" s="15">
        <f t="shared" si="53"/>
        <v>1.1321791653539541E-2</v>
      </c>
    </row>
    <row r="462" spans="5:12" x14ac:dyDescent="0.25">
      <c r="E462" s="20">
        <f t="shared" si="55"/>
        <v>-193.41000000000292</v>
      </c>
      <c r="F462" s="12">
        <f t="shared" si="56"/>
        <v>-1381.589999999997</v>
      </c>
      <c r="G462" s="12">
        <f t="shared" si="57"/>
        <v>1768.410000000003</v>
      </c>
      <c r="H462" s="17">
        <f t="shared" si="52"/>
        <v>1.9957957760318261</v>
      </c>
      <c r="I462" s="18">
        <f t="shared" si="58"/>
        <v>1.0779173703982345</v>
      </c>
      <c r="J462" s="19">
        <f t="shared" si="54"/>
        <v>-3.8958685199117271E-2</v>
      </c>
      <c r="K462" s="15">
        <f t="shared" si="59"/>
        <v>1.0779173703982345</v>
      </c>
      <c r="L462" s="15">
        <f t="shared" si="53"/>
        <v>1.1324836974476693E-2</v>
      </c>
    </row>
    <row r="463" spans="5:12" x14ac:dyDescent="0.25">
      <c r="E463" s="20">
        <f t="shared" si="55"/>
        <v>-190.34000000000293</v>
      </c>
      <c r="F463" s="12">
        <f t="shared" si="56"/>
        <v>-1384.6599999999971</v>
      </c>
      <c r="G463" s="12">
        <f t="shared" si="57"/>
        <v>1765.3400000000029</v>
      </c>
      <c r="H463" s="17">
        <f t="shared" si="52"/>
        <v>1.9958017491557896</v>
      </c>
      <c r="I463" s="18">
        <f t="shared" si="58"/>
        <v>1.0779205964467877</v>
      </c>
      <c r="J463" s="19">
        <f t="shared" si="54"/>
        <v>-3.8960298223393863E-2</v>
      </c>
      <c r="K463" s="15">
        <f t="shared" si="59"/>
        <v>1.0779205964467877</v>
      </c>
      <c r="L463" s="15">
        <f t="shared" si="53"/>
        <v>1.1327829550181046E-2</v>
      </c>
    </row>
    <row r="464" spans="5:12" x14ac:dyDescent="0.25">
      <c r="E464" s="20">
        <f t="shared" si="55"/>
        <v>-187.27000000000294</v>
      </c>
      <c r="F464" s="12">
        <f t="shared" si="56"/>
        <v>-1387.7299999999971</v>
      </c>
      <c r="G464" s="12">
        <f t="shared" si="57"/>
        <v>1762.2700000000029</v>
      </c>
      <c r="H464" s="17">
        <f t="shared" si="52"/>
        <v>1.995807617474715</v>
      </c>
      <c r="I464" s="18">
        <f t="shared" si="58"/>
        <v>1.0779237658907663</v>
      </c>
      <c r="J464" s="19">
        <f t="shared" si="54"/>
        <v>-3.8961882945383164E-2</v>
      </c>
      <c r="K464" s="15">
        <f t="shared" si="59"/>
        <v>1.0779237658907663</v>
      </c>
      <c r="L464" s="15">
        <f t="shared" si="53"/>
        <v>1.1330769617849063E-2</v>
      </c>
    </row>
    <row r="465" spans="5:12" x14ac:dyDescent="0.25">
      <c r="E465" s="20">
        <f t="shared" si="55"/>
        <v>-184.20000000000294</v>
      </c>
      <c r="F465" s="12">
        <f t="shared" si="56"/>
        <v>-1390.799999999997</v>
      </c>
      <c r="G465" s="12">
        <f t="shared" si="57"/>
        <v>1759.200000000003</v>
      </c>
      <c r="H465" s="17">
        <f t="shared" si="52"/>
        <v>1.9958133814529524</v>
      </c>
      <c r="I465" s="18">
        <f t="shared" si="58"/>
        <v>1.0779268789809628</v>
      </c>
      <c r="J465" s="19">
        <f t="shared" si="54"/>
        <v>-3.8963439490481422E-2</v>
      </c>
      <c r="K465" s="15">
        <f t="shared" si="59"/>
        <v>1.0779268789809628</v>
      </c>
      <c r="L465" s="15">
        <f t="shared" si="53"/>
        <v>1.1333657410123101E-2</v>
      </c>
    </row>
    <row r="466" spans="5:12" x14ac:dyDescent="0.25">
      <c r="E466" s="20">
        <f t="shared" si="55"/>
        <v>-181.13000000000295</v>
      </c>
      <c r="F466" s="12">
        <f t="shared" si="56"/>
        <v>-1393.8699999999972</v>
      </c>
      <c r="G466" s="12">
        <f t="shared" si="57"/>
        <v>1756.1300000000028</v>
      </c>
      <c r="H466" s="17">
        <f t="shared" si="52"/>
        <v>1.9958190415458394</v>
      </c>
      <c r="I466" s="18">
        <f t="shared" si="58"/>
        <v>1.0779299359633026</v>
      </c>
      <c r="J466" s="19">
        <f t="shared" si="54"/>
        <v>-3.8964967981651277E-2</v>
      </c>
      <c r="K466" s="15">
        <f t="shared" si="59"/>
        <v>1.0779299359633026</v>
      </c>
      <c r="L466" s="15">
        <f t="shared" si="53"/>
        <v>1.1336493155130542E-2</v>
      </c>
    </row>
    <row r="467" spans="5:12" x14ac:dyDescent="0.25">
      <c r="E467" s="20">
        <f t="shared" si="55"/>
        <v>-178.06000000000296</v>
      </c>
      <c r="F467" s="12">
        <f t="shared" si="56"/>
        <v>-1396.9399999999971</v>
      </c>
      <c r="G467" s="12">
        <f t="shared" si="57"/>
        <v>1753.0600000000029</v>
      </c>
      <c r="H467" s="17">
        <f t="shared" si="52"/>
        <v>1.995824598199778</v>
      </c>
      <c r="I467" s="18">
        <f t="shared" si="58"/>
        <v>1.0779329370788844</v>
      </c>
      <c r="J467" s="19">
        <f t="shared" si="54"/>
        <v>-3.8966468539442189E-2</v>
      </c>
      <c r="K467" s="15">
        <f t="shared" si="59"/>
        <v>1.0779329370788844</v>
      </c>
      <c r="L467" s="15">
        <f t="shared" si="53"/>
        <v>1.1339277076521699E-2</v>
      </c>
    </row>
    <row r="468" spans="5:12" x14ac:dyDescent="0.25">
      <c r="E468" s="20">
        <f t="shared" si="55"/>
        <v>-174.99000000000296</v>
      </c>
      <c r="F468" s="12">
        <f t="shared" si="56"/>
        <v>-1400.009999999997</v>
      </c>
      <c r="G468" s="12">
        <f t="shared" si="57"/>
        <v>1749.990000000003</v>
      </c>
      <c r="H468" s="17">
        <f t="shared" si="52"/>
        <v>1.9958300518523093</v>
      </c>
      <c r="I468" s="18">
        <f t="shared" si="58"/>
        <v>1.0779358825640217</v>
      </c>
      <c r="J468" s="19">
        <f t="shared" si="54"/>
        <v>-3.8967941282010865E-2</v>
      </c>
      <c r="K468" s="15">
        <f t="shared" si="59"/>
        <v>1.0779358825640217</v>
      </c>
      <c r="L468" s="15">
        <f t="shared" si="53"/>
        <v>1.1342009393507711E-2</v>
      </c>
    </row>
    <row r="469" spans="5:12" x14ac:dyDescent="0.25">
      <c r="E469" s="20">
        <f t="shared" si="55"/>
        <v>-171.92000000000297</v>
      </c>
      <c r="F469" s="12">
        <f t="shared" si="56"/>
        <v>-1403.079999999997</v>
      </c>
      <c r="G469" s="12">
        <f t="shared" si="57"/>
        <v>1746.920000000003</v>
      </c>
      <c r="H469" s="17">
        <f t="shared" si="52"/>
        <v>1.9958354029321885</v>
      </c>
      <c r="I469" s="18">
        <f t="shared" si="58"/>
        <v>1.0779387726502829</v>
      </c>
      <c r="J469" s="19">
        <f t="shared" si="54"/>
        <v>-3.8969386325141464E-2</v>
      </c>
      <c r="K469" s="15">
        <f t="shared" si="59"/>
        <v>1.0779387726502829</v>
      </c>
      <c r="L469" s="15">
        <f t="shared" si="53"/>
        <v>1.1344690320898033E-2</v>
      </c>
    </row>
    <row r="470" spans="5:12" x14ac:dyDescent="0.25">
      <c r="E470" s="20">
        <f t="shared" si="55"/>
        <v>-168.85000000000298</v>
      </c>
      <c r="F470" s="12">
        <f t="shared" si="56"/>
        <v>-1406.1499999999969</v>
      </c>
      <c r="G470" s="12">
        <f t="shared" si="57"/>
        <v>1743.8500000000031</v>
      </c>
      <c r="H470" s="17">
        <f t="shared" si="52"/>
        <v>1.9958406518594534</v>
      </c>
      <c r="I470" s="18">
        <f t="shared" si="58"/>
        <v>1.0779416075645274</v>
      </c>
      <c r="J470" s="19">
        <f t="shared" si="54"/>
        <v>-3.8970803782263697E-2</v>
      </c>
      <c r="K470" s="15">
        <f t="shared" si="59"/>
        <v>1.0779416075645274</v>
      </c>
      <c r="L470" s="15">
        <f t="shared" si="53"/>
        <v>1.134732006913401E-2</v>
      </c>
    </row>
    <row r="471" spans="5:12" x14ac:dyDescent="0.25">
      <c r="E471" s="20">
        <f t="shared" si="55"/>
        <v>-165.78000000000299</v>
      </c>
      <c r="F471" s="12">
        <f t="shared" si="56"/>
        <v>-1409.2199999999971</v>
      </c>
      <c r="G471" s="12">
        <f t="shared" si="57"/>
        <v>1740.7800000000029</v>
      </c>
      <c r="H471" s="17">
        <f t="shared" si="52"/>
        <v>1.9958457990454967</v>
      </c>
      <c r="I471" s="18">
        <f t="shared" si="58"/>
        <v>1.0779443875289465</v>
      </c>
      <c r="J471" s="19">
        <f t="shared" si="54"/>
        <v>-3.8972193764473251E-2</v>
      </c>
      <c r="K471" s="15">
        <f t="shared" si="59"/>
        <v>1.0779443875289465</v>
      </c>
      <c r="L471" s="15">
        <f t="shared" si="53"/>
        <v>1.1349898844326771E-2</v>
      </c>
    </row>
    <row r="472" spans="5:12" x14ac:dyDescent="0.25">
      <c r="E472" s="20">
        <f t="shared" si="55"/>
        <v>-162.71000000000299</v>
      </c>
      <c r="F472" s="12">
        <f t="shared" si="56"/>
        <v>-1412.289999999997</v>
      </c>
      <c r="G472" s="12">
        <f t="shared" si="57"/>
        <v>1737.710000000003</v>
      </c>
      <c r="H472" s="17">
        <f t="shared" si="52"/>
        <v>1.9958508448931338</v>
      </c>
      <c r="I472" s="18">
        <f t="shared" si="58"/>
        <v>1.0779471127610978</v>
      </c>
      <c r="J472" s="19">
        <f t="shared" si="54"/>
        <v>-3.897355638054889E-2</v>
      </c>
      <c r="K472" s="15">
        <f t="shared" si="59"/>
        <v>1.0779471127610978</v>
      </c>
      <c r="L472" s="15">
        <f t="shared" si="53"/>
        <v>1.135242684828895E-2</v>
      </c>
    </row>
    <row r="473" spans="5:12" x14ac:dyDescent="0.25">
      <c r="E473" s="20">
        <f t="shared" si="55"/>
        <v>-159.640000000003</v>
      </c>
      <c r="F473" s="12">
        <f t="shared" si="56"/>
        <v>-1415.3599999999969</v>
      </c>
      <c r="G473" s="12">
        <f t="shared" si="57"/>
        <v>1734.6400000000031</v>
      </c>
      <c r="H473" s="17">
        <f t="shared" ref="H473:H536" si="60">($G473/($B$6^2+$G473^2)^0.5-$F473/($B$6^2+$F473^2)^0.5)</f>
        <v>1.9958557897966691</v>
      </c>
      <c r="I473" s="18">
        <f t="shared" si="58"/>
        <v>1.0779497834739431</v>
      </c>
      <c r="J473" s="19">
        <f t="shared" si="54"/>
        <v>-3.8974891736971551E-2</v>
      </c>
      <c r="K473" s="15">
        <f t="shared" si="59"/>
        <v>1.0779497834739431</v>
      </c>
      <c r="L473" s="15">
        <f t="shared" ref="L473:L536" si="61">(I473-$K$1030)/($K$1029)-$K$1032</f>
        <v>1.135490427857013E-2</v>
      </c>
    </row>
    <row r="474" spans="5:12" x14ac:dyDescent="0.25">
      <c r="E474" s="20">
        <f t="shared" si="55"/>
        <v>-156.57000000000301</v>
      </c>
      <c r="F474" s="12">
        <f t="shared" si="56"/>
        <v>-1418.4299999999971</v>
      </c>
      <c r="G474" s="12">
        <f t="shared" si="57"/>
        <v>1731.5700000000029</v>
      </c>
      <c r="H474" s="17">
        <f t="shared" si="60"/>
        <v>1.9958606341419625</v>
      </c>
      <c r="I474" s="18">
        <f t="shared" si="58"/>
        <v>1.0779523998758829</v>
      </c>
      <c r="J474" s="19">
        <f t="shared" ref="J474:J537" si="62">(1-I474)/2</f>
        <v>-3.8976199937941436E-2</v>
      </c>
      <c r="K474" s="15">
        <f t="shared" si="59"/>
        <v>1.0779523998758829</v>
      </c>
      <c r="L474" s="15">
        <f t="shared" si="61"/>
        <v>1.1357331328488535E-2</v>
      </c>
    </row>
    <row r="475" spans="5:12" x14ac:dyDescent="0.25">
      <c r="E475" s="20">
        <f t="shared" ref="E475:E538" si="63">E474-0.002*$E$25</f>
        <v>-153.50000000000301</v>
      </c>
      <c r="F475" s="12">
        <f t="shared" ref="F475:F524" si="64">-E475-($B$5/2)</f>
        <v>-1421.499999999997</v>
      </c>
      <c r="G475" s="12">
        <f t="shared" ref="G475:G524" si="65">-E475+($B$5/2)</f>
        <v>1728.500000000003</v>
      </c>
      <c r="H475" s="17">
        <f t="shared" si="60"/>
        <v>1.9958653783064912</v>
      </c>
      <c r="I475" s="18">
        <f t="shared" ref="I475:I524" si="66">H475/MAX(H$25:H$65)</f>
        <v>1.0779549621707905</v>
      </c>
      <c r="J475" s="19">
        <f t="shared" si="62"/>
        <v>-3.8977481085395227E-2</v>
      </c>
      <c r="K475" s="15">
        <f t="shared" ref="K475:K524" si="67">IF(E475&gt;=(-$B$7/2),I475,"")</f>
        <v>1.0779549621707905</v>
      </c>
      <c r="L475" s="15">
        <f t="shared" si="61"/>
        <v>1.1359708187162981E-2</v>
      </c>
    </row>
    <row r="476" spans="5:12" x14ac:dyDescent="0.25">
      <c r="E476" s="20">
        <f t="shared" si="63"/>
        <v>-150.43000000000302</v>
      </c>
      <c r="F476" s="12">
        <f t="shared" si="64"/>
        <v>-1424.569999999997</v>
      </c>
      <c r="G476" s="12">
        <f t="shared" si="65"/>
        <v>1725.430000000003</v>
      </c>
      <c r="H476" s="17">
        <f t="shared" si="60"/>
        <v>1.9958700226594144</v>
      </c>
      <c r="I476" s="18">
        <f t="shared" si="66"/>
        <v>1.0779574705580464</v>
      </c>
      <c r="J476" s="19">
        <f t="shared" si="62"/>
        <v>-3.897873527902318E-2</v>
      </c>
      <c r="K476" s="15">
        <f t="shared" si="67"/>
        <v>1.0779574705580464</v>
      </c>
      <c r="L476" s="15">
        <f t="shared" si="61"/>
        <v>1.1362035039544581E-2</v>
      </c>
    </row>
    <row r="477" spans="5:12" x14ac:dyDescent="0.25">
      <c r="E477" s="20">
        <f t="shared" si="63"/>
        <v>-147.36000000000303</v>
      </c>
      <c r="F477" s="12">
        <f t="shared" si="64"/>
        <v>-1427.6399999999969</v>
      </c>
      <c r="G477" s="12">
        <f t="shared" si="65"/>
        <v>1722.3600000000031</v>
      </c>
      <c r="H477" s="17">
        <f t="shared" si="60"/>
        <v>1.9958745675616325</v>
      </c>
      <c r="I477" s="18">
        <f t="shared" si="66"/>
        <v>1.0779599252325711</v>
      </c>
      <c r="J477" s="19">
        <f t="shared" si="62"/>
        <v>-3.8979962616285557E-2</v>
      </c>
      <c r="K477" s="15">
        <f t="shared" si="67"/>
        <v>1.0779599252325711</v>
      </c>
      <c r="L477" s="15">
        <f t="shared" si="61"/>
        <v>1.1364312066447236E-2</v>
      </c>
    </row>
    <row r="478" spans="5:12" x14ac:dyDescent="0.25">
      <c r="E478" s="20">
        <f t="shared" si="63"/>
        <v>-144.29000000000303</v>
      </c>
      <c r="F478" s="12">
        <f t="shared" si="64"/>
        <v>-1430.7099999999969</v>
      </c>
      <c r="G478" s="12">
        <f t="shared" si="65"/>
        <v>1719.2900000000031</v>
      </c>
      <c r="H478" s="17">
        <f t="shared" si="60"/>
        <v>1.9958790133658466</v>
      </c>
      <c r="I478" s="18">
        <f t="shared" si="66"/>
        <v>1.0779623263848559</v>
      </c>
      <c r="J478" s="19">
        <f t="shared" si="62"/>
        <v>-3.8981163192427948E-2</v>
      </c>
      <c r="K478" s="15">
        <f t="shared" si="67"/>
        <v>1.0779623263848559</v>
      </c>
      <c r="L478" s="15">
        <f t="shared" si="61"/>
        <v>1.136653944457606E-2</v>
      </c>
    </row>
    <row r="479" spans="5:12" x14ac:dyDescent="0.25">
      <c r="E479" s="20">
        <f t="shared" si="63"/>
        <v>-141.22000000000304</v>
      </c>
      <c r="F479" s="12">
        <f t="shared" si="64"/>
        <v>-1433.779999999997</v>
      </c>
      <c r="G479" s="12">
        <f t="shared" si="65"/>
        <v>1716.220000000003</v>
      </c>
      <c r="H479" s="17">
        <f t="shared" si="60"/>
        <v>1.9958833604166166</v>
      </c>
      <c r="I479" s="18">
        <f t="shared" si="66"/>
        <v>1.0779646742009958</v>
      </c>
      <c r="J479" s="19">
        <f t="shared" si="62"/>
        <v>-3.8982337100497921E-2</v>
      </c>
      <c r="K479" s="15">
        <f t="shared" si="67"/>
        <v>1.0779646742009958</v>
      </c>
      <c r="L479" s="15">
        <f t="shared" si="61"/>
        <v>1.136871734655827E-2</v>
      </c>
    </row>
    <row r="480" spans="5:12" x14ac:dyDescent="0.25">
      <c r="E480" s="20">
        <f t="shared" si="63"/>
        <v>-138.15000000000305</v>
      </c>
      <c r="F480" s="12">
        <f t="shared" si="64"/>
        <v>-1436.849999999997</v>
      </c>
      <c r="G480" s="12">
        <f t="shared" si="65"/>
        <v>1713.150000000003</v>
      </c>
      <c r="H480" s="17">
        <f t="shared" si="60"/>
        <v>1.9958876090504183</v>
      </c>
      <c r="I480" s="18">
        <f t="shared" si="66"/>
        <v>1.0779669688627194</v>
      </c>
      <c r="J480" s="19">
        <f t="shared" si="62"/>
        <v>-3.8983484431359683E-2</v>
      </c>
      <c r="K480" s="15">
        <f t="shared" si="67"/>
        <v>1.0779669688627194</v>
      </c>
      <c r="L480" s="15">
        <f t="shared" si="61"/>
        <v>1.1370845940970388E-2</v>
      </c>
    </row>
    <row r="481" spans="5:12" x14ac:dyDescent="0.25">
      <c r="E481" s="20">
        <f t="shared" si="63"/>
        <v>-135.08000000000305</v>
      </c>
      <c r="F481" s="12">
        <f t="shared" si="64"/>
        <v>-1439.9199999999969</v>
      </c>
      <c r="G481" s="12">
        <f t="shared" si="65"/>
        <v>1710.0800000000031</v>
      </c>
      <c r="H481" s="17">
        <f t="shared" si="60"/>
        <v>1.9958917595956964</v>
      </c>
      <c r="I481" s="18">
        <f t="shared" si="66"/>
        <v>1.0779692105474177</v>
      </c>
      <c r="J481" s="19">
        <f t="shared" si="62"/>
        <v>-3.8984605273708839E-2</v>
      </c>
      <c r="K481" s="15">
        <f t="shared" si="67"/>
        <v>1.0779692105474177</v>
      </c>
      <c r="L481" s="15">
        <f t="shared" si="61"/>
        <v>1.1372925392365613E-2</v>
      </c>
    </row>
    <row r="482" spans="5:12" x14ac:dyDescent="0.25">
      <c r="E482" s="20">
        <f t="shared" si="63"/>
        <v>-132.01000000000306</v>
      </c>
      <c r="F482" s="12">
        <f t="shared" si="64"/>
        <v>-1442.9899999999971</v>
      </c>
      <c r="G482" s="12">
        <f t="shared" si="65"/>
        <v>1707.0100000000029</v>
      </c>
      <c r="H482" s="17">
        <f t="shared" si="60"/>
        <v>1.9958958123729214</v>
      </c>
      <c r="I482" s="18">
        <f t="shared" si="66"/>
        <v>1.0779713994281748</v>
      </c>
      <c r="J482" s="19">
        <f t="shared" si="62"/>
        <v>-3.8985699714087385E-2</v>
      </c>
      <c r="K482" s="15">
        <f t="shared" si="67"/>
        <v>1.0779713994281748</v>
      </c>
      <c r="L482" s="15">
        <f t="shared" si="61"/>
        <v>1.1374955861301656E-2</v>
      </c>
    </row>
    <row r="483" spans="5:12" x14ac:dyDescent="0.25">
      <c r="E483" s="20">
        <f t="shared" si="63"/>
        <v>-128.94000000000307</v>
      </c>
      <c r="F483" s="12">
        <f t="shared" si="64"/>
        <v>-1446.059999999997</v>
      </c>
      <c r="G483" s="12">
        <f t="shared" si="65"/>
        <v>1703.940000000003</v>
      </c>
      <c r="H483" s="17">
        <f t="shared" si="60"/>
        <v>1.9958997676946384</v>
      </c>
      <c r="I483" s="18">
        <f t="shared" si="66"/>
        <v>1.0779735356737943</v>
      </c>
      <c r="J483" s="19">
        <f t="shared" si="62"/>
        <v>-3.898676783689714E-2</v>
      </c>
      <c r="K483" s="15">
        <f t="shared" si="67"/>
        <v>1.0779735356737943</v>
      </c>
      <c r="L483" s="15">
        <f t="shared" si="61"/>
        <v>1.1376937504365634E-2</v>
      </c>
    </row>
    <row r="484" spans="5:12" x14ac:dyDescent="0.25">
      <c r="E484" s="20">
        <f t="shared" si="63"/>
        <v>-125.87000000000307</v>
      </c>
      <c r="F484" s="12">
        <f t="shared" si="64"/>
        <v>-1449.1299999999969</v>
      </c>
      <c r="G484" s="12">
        <f t="shared" si="65"/>
        <v>1700.8700000000031</v>
      </c>
      <c r="H484" s="17">
        <f t="shared" si="60"/>
        <v>1.9959036258655201</v>
      </c>
      <c r="I484" s="18">
        <f t="shared" si="66"/>
        <v>1.0779756194488286</v>
      </c>
      <c r="J484" s="19">
        <f t="shared" si="62"/>
        <v>-3.8987809724414291E-2</v>
      </c>
      <c r="K484" s="15">
        <f t="shared" si="67"/>
        <v>1.0779756194488286</v>
      </c>
      <c r="L484" s="15">
        <f t="shared" si="61"/>
        <v>1.1378870474201079E-2</v>
      </c>
    </row>
    <row r="485" spans="5:12" x14ac:dyDescent="0.25">
      <c r="E485" s="20">
        <f t="shared" si="63"/>
        <v>-122.80000000000308</v>
      </c>
      <c r="F485" s="12">
        <f t="shared" si="64"/>
        <v>-1452.1999999999969</v>
      </c>
      <c r="G485" s="12">
        <f t="shared" si="65"/>
        <v>1697.8000000000031</v>
      </c>
      <c r="H485" s="17">
        <f t="shared" si="60"/>
        <v>1.9959073871824158</v>
      </c>
      <c r="I485" s="18">
        <f t="shared" si="66"/>
        <v>1.0779776509136036</v>
      </c>
      <c r="J485" s="19">
        <f t="shared" si="62"/>
        <v>-3.8988825456801823E-2</v>
      </c>
      <c r="K485" s="15">
        <f t="shared" si="67"/>
        <v>1.0779776509136036</v>
      </c>
      <c r="L485" s="15">
        <f t="shared" si="61"/>
        <v>1.1380754919530988E-2</v>
      </c>
    </row>
    <row r="486" spans="5:12" x14ac:dyDescent="0.25">
      <c r="E486" s="20">
        <f t="shared" si="63"/>
        <v>-119.73000000000309</v>
      </c>
      <c r="F486" s="12">
        <f t="shared" si="64"/>
        <v>-1455.2699999999968</v>
      </c>
      <c r="G486" s="12">
        <f t="shared" si="65"/>
        <v>1694.7300000000032</v>
      </c>
      <c r="H486" s="17">
        <f t="shared" si="60"/>
        <v>1.995911051934399</v>
      </c>
      <c r="I486" s="18">
        <f t="shared" si="66"/>
        <v>1.0779796302242468</v>
      </c>
      <c r="J486" s="19">
        <f t="shared" si="62"/>
        <v>-3.8989815112123405E-2</v>
      </c>
      <c r="K486" s="15">
        <f t="shared" si="67"/>
        <v>1.0779796302242468</v>
      </c>
      <c r="L486" s="15">
        <f t="shared" si="61"/>
        <v>1.138259098518358E-2</v>
      </c>
    </row>
    <row r="487" spans="5:12" x14ac:dyDescent="0.25">
      <c r="E487" s="20">
        <f t="shared" si="63"/>
        <v>-116.66000000000309</v>
      </c>
      <c r="F487" s="12">
        <f t="shared" si="64"/>
        <v>-1458.339999999997</v>
      </c>
      <c r="G487" s="12">
        <f t="shared" si="65"/>
        <v>1691.660000000003</v>
      </c>
      <c r="H487" s="17">
        <f t="shared" si="60"/>
        <v>1.9959146204028153</v>
      </c>
      <c r="I487" s="18">
        <f t="shared" si="66"/>
        <v>1.0779815575327107</v>
      </c>
      <c r="J487" s="19">
        <f t="shared" si="62"/>
        <v>-3.8990778766355372E-2</v>
      </c>
      <c r="K487" s="15">
        <f t="shared" si="67"/>
        <v>1.0779815575327107</v>
      </c>
      <c r="L487" s="15">
        <f t="shared" si="61"/>
        <v>1.1384378812114538E-2</v>
      </c>
    </row>
    <row r="488" spans="5:12" x14ac:dyDescent="0.25">
      <c r="E488" s="20">
        <f t="shared" si="63"/>
        <v>-113.5900000000031</v>
      </c>
      <c r="F488" s="12">
        <f t="shared" si="64"/>
        <v>-1461.4099999999969</v>
      </c>
      <c r="G488" s="12">
        <f t="shared" si="65"/>
        <v>1688.5900000000031</v>
      </c>
      <c r="H488" s="17">
        <f t="shared" si="60"/>
        <v>1.9959180928613272</v>
      </c>
      <c r="I488" s="18">
        <f t="shared" si="66"/>
        <v>1.0779834329867992</v>
      </c>
      <c r="J488" s="19">
        <f t="shared" si="62"/>
        <v>-3.8991716493399609E-2</v>
      </c>
      <c r="K488" s="15">
        <f t="shared" si="67"/>
        <v>1.0779834329867992</v>
      </c>
      <c r="L488" s="15">
        <f t="shared" si="61"/>
        <v>1.1386118537430901E-2</v>
      </c>
    </row>
    <row r="489" spans="5:12" x14ac:dyDescent="0.25">
      <c r="E489" s="20">
        <f t="shared" si="63"/>
        <v>-110.52000000000311</v>
      </c>
      <c r="F489" s="12">
        <f t="shared" si="64"/>
        <v>-1464.4799999999968</v>
      </c>
      <c r="G489" s="12">
        <f t="shared" si="65"/>
        <v>1685.5200000000032</v>
      </c>
      <c r="H489" s="17">
        <f t="shared" si="60"/>
        <v>1.995921469575958</v>
      </c>
      <c r="I489" s="18">
        <f t="shared" si="66"/>
        <v>1.0779852567301897</v>
      </c>
      <c r="J489" s="19">
        <f t="shared" si="62"/>
        <v>-3.8992628365094872E-2</v>
      </c>
      <c r="K489" s="15">
        <f t="shared" si="67"/>
        <v>1.0779852567301897</v>
      </c>
      <c r="L489" s="15">
        <f t="shared" si="61"/>
        <v>1.1387810294412078E-2</v>
      </c>
    </row>
    <row r="490" spans="5:12" x14ac:dyDescent="0.25">
      <c r="E490" s="20">
        <f t="shared" si="63"/>
        <v>-107.45000000000312</v>
      </c>
      <c r="F490" s="12">
        <f t="shared" si="64"/>
        <v>-1467.549999999997</v>
      </c>
      <c r="G490" s="12">
        <f t="shared" si="65"/>
        <v>1682.450000000003</v>
      </c>
      <c r="H490" s="17">
        <f t="shared" si="60"/>
        <v>1.995924750805135</v>
      </c>
      <c r="I490" s="18">
        <f t="shared" si="66"/>
        <v>1.0779870289024573</v>
      </c>
      <c r="J490" s="19">
        <f t="shared" si="62"/>
        <v>-3.8993514451228672E-2</v>
      </c>
      <c r="K490" s="15">
        <f t="shared" si="67"/>
        <v>1.0779870289024573</v>
      </c>
      <c r="L490" s="15">
        <f t="shared" si="61"/>
        <v>1.1389454212531883E-2</v>
      </c>
    </row>
    <row r="491" spans="5:12" x14ac:dyDescent="0.25">
      <c r="E491" s="20">
        <f t="shared" si="63"/>
        <v>-104.38000000000312</v>
      </c>
      <c r="F491" s="12">
        <f t="shared" si="64"/>
        <v>-1470.6199999999969</v>
      </c>
      <c r="G491" s="12">
        <f t="shared" si="65"/>
        <v>1679.3800000000031</v>
      </c>
      <c r="H491" s="17">
        <f t="shared" si="60"/>
        <v>1.995927936799732</v>
      </c>
      <c r="I491" s="18">
        <f t="shared" si="66"/>
        <v>1.0779887496390976</v>
      </c>
      <c r="J491" s="19">
        <f t="shared" si="62"/>
        <v>-3.8994374819548816E-2</v>
      </c>
      <c r="K491" s="15">
        <f t="shared" si="67"/>
        <v>1.0779887496390976</v>
      </c>
      <c r="L491" s="15">
        <f t="shared" si="61"/>
        <v>1.1391050417479955E-2</v>
      </c>
    </row>
    <row r="492" spans="5:12" x14ac:dyDescent="0.25">
      <c r="E492" s="20">
        <f t="shared" si="63"/>
        <v>-101.31000000000313</v>
      </c>
      <c r="F492" s="12">
        <f t="shared" si="64"/>
        <v>-1473.6899999999969</v>
      </c>
      <c r="G492" s="12">
        <f t="shared" si="65"/>
        <v>1676.3100000000031</v>
      </c>
      <c r="H492" s="17">
        <f t="shared" si="60"/>
        <v>1.9959310278031084</v>
      </c>
      <c r="I492" s="18">
        <f t="shared" si="66"/>
        <v>1.0779904190715472</v>
      </c>
      <c r="J492" s="19">
        <f t="shared" si="62"/>
        <v>-3.8995209535773623E-2</v>
      </c>
      <c r="K492" s="15">
        <f t="shared" si="67"/>
        <v>1.0779904190715472</v>
      </c>
      <c r="L492" s="15">
        <f t="shared" si="61"/>
        <v>1.1392599031180712E-2</v>
      </c>
    </row>
    <row r="493" spans="5:12" x14ac:dyDescent="0.25">
      <c r="E493" s="20">
        <f t="shared" si="63"/>
        <v>-98.240000000003135</v>
      </c>
      <c r="F493" s="12">
        <f t="shared" si="64"/>
        <v>-1476.7599999999968</v>
      </c>
      <c r="G493" s="12">
        <f t="shared" si="65"/>
        <v>1673.2400000000032</v>
      </c>
      <c r="H493" s="17">
        <f t="shared" si="60"/>
        <v>1.9959340240511489</v>
      </c>
      <c r="I493" s="18">
        <f t="shared" si="66"/>
        <v>1.0779920373272063</v>
      </c>
      <c r="J493" s="19">
        <f t="shared" si="62"/>
        <v>-3.8996018663603138E-2</v>
      </c>
      <c r="K493" s="15">
        <f t="shared" si="67"/>
        <v>1.0779920373272063</v>
      </c>
      <c r="L493" s="15">
        <f t="shared" si="61"/>
        <v>1.1394100171814156E-2</v>
      </c>
    </row>
    <row r="494" spans="5:12" x14ac:dyDescent="0.25">
      <c r="E494" s="20">
        <f t="shared" si="63"/>
        <v>-95.170000000003142</v>
      </c>
      <c r="F494" s="12">
        <f t="shared" si="64"/>
        <v>-1479.8299999999967</v>
      </c>
      <c r="G494" s="12">
        <f t="shared" si="65"/>
        <v>1670.1700000000033</v>
      </c>
      <c r="H494" s="17">
        <f t="shared" si="60"/>
        <v>1.9959369257723012</v>
      </c>
      <c r="I494" s="18">
        <f t="shared" si="66"/>
        <v>1.077993604529458</v>
      </c>
      <c r="J494" s="19">
        <f t="shared" si="62"/>
        <v>-3.8996802264729014E-2</v>
      </c>
      <c r="K494" s="15">
        <f t="shared" si="67"/>
        <v>1.077993604529458</v>
      </c>
      <c r="L494" s="15">
        <f t="shared" si="61"/>
        <v>1.1395553953834197E-2</v>
      </c>
    </row>
    <row r="495" spans="5:12" x14ac:dyDescent="0.25">
      <c r="E495" s="20">
        <f t="shared" si="63"/>
        <v>-92.100000000003149</v>
      </c>
      <c r="F495" s="12">
        <f t="shared" si="64"/>
        <v>-1482.8999999999969</v>
      </c>
      <c r="G495" s="12">
        <f t="shared" si="65"/>
        <v>1667.1000000000031</v>
      </c>
      <c r="H495" s="17">
        <f t="shared" si="60"/>
        <v>1.9959397331876128</v>
      </c>
      <c r="I495" s="18">
        <f t="shared" si="66"/>
        <v>1.0779951207976888</v>
      </c>
      <c r="J495" s="19">
        <f t="shared" si="62"/>
        <v>-3.8997560398844389E-2</v>
      </c>
      <c r="K495" s="15">
        <f t="shared" si="67"/>
        <v>1.0779951207976888</v>
      </c>
      <c r="L495" s="15">
        <f t="shared" si="61"/>
        <v>1.139696048798699E-2</v>
      </c>
    </row>
    <row r="496" spans="5:12" x14ac:dyDescent="0.25">
      <c r="E496" s="20">
        <f t="shared" si="63"/>
        <v>-89.030000000003156</v>
      </c>
      <c r="F496" s="12">
        <f t="shared" si="64"/>
        <v>-1485.9699999999968</v>
      </c>
      <c r="G496" s="12">
        <f t="shared" si="65"/>
        <v>1664.0300000000032</v>
      </c>
      <c r="H496" s="17">
        <f t="shared" si="60"/>
        <v>1.995942446510766</v>
      </c>
      <c r="I496" s="18">
        <f t="shared" si="66"/>
        <v>1.0779965862473071</v>
      </c>
      <c r="J496" s="19">
        <f t="shared" si="62"/>
        <v>-3.8998293123653549E-2</v>
      </c>
      <c r="K496" s="15">
        <f t="shared" si="67"/>
        <v>1.0779965862473071</v>
      </c>
      <c r="L496" s="15">
        <f t="shared" si="61"/>
        <v>1.1398319881328859E-2</v>
      </c>
    </row>
    <row r="497" spans="5:12" x14ac:dyDescent="0.25">
      <c r="E497" s="20">
        <f t="shared" si="63"/>
        <v>-85.960000000003163</v>
      </c>
      <c r="F497" s="12">
        <f t="shared" si="64"/>
        <v>-1489.0399999999968</v>
      </c>
      <c r="G497" s="12">
        <f t="shared" si="65"/>
        <v>1660.9600000000032</v>
      </c>
      <c r="H497" s="17">
        <f t="shared" si="60"/>
        <v>1.9959450659481131</v>
      </c>
      <c r="I497" s="18">
        <f t="shared" si="66"/>
        <v>1.0779980009897627</v>
      </c>
      <c r="J497" s="19">
        <f t="shared" si="62"/>
        <v>-3.8999000494881364E-2</v>
      </c>
      <c r="K497" s="15">
        <f t="shared" si="67"/>
        <v>1.0779980009897627</v>
      </c>
      <c r="L497" s="15">
        <f t="shared" si="61"/>
        <v>1.1399632237243792E-2</v>
      </c>
    </row>
    <row r="498" spans="5:12" x14ac:dyDescent="0.25">
      <c r="E498" s="20">
        <f t="shared" si="63"/>
        <v>-82.89000000000317</v>
      </c>
      <c r="F498" s="12">
        <f t="shared" si="64"/>
        <v>-1492.1099999999969</v>
      </c>
      <c r="G498" s="12">
        <f t="shared" si="65"/>
        <v>1657.8900000000031</v>
      </c>
      <c r="H498" s="17">
        <f t="shared" si="60"/>
        <v>1.9959475916987073</v>
      </c>
      <c r="I498" s="18">
        <f t="shared" si="66"/>
        <v>1.077999365132563</v>
      </c>
      <c r="J498" s="19">
        <f t="shared" si="62"/>
        <v>-3.8999682566281502E-2</v>
      </c>
      <c r="K498" s="15">
        <f t="shared" si="67"/>
        <v>1.077999365132563</v>
      </c>
      <c r="L498" s="15">
        <f t="shared" si="61"/>
        <v>1.14008976554587E-2</v>
      </c>
    </row>
    <row r="499" spans="5:12" x14ac:dyDescent="0.25">
      <c r="E499" s="20">
        <f t="shared" si="63"/>
        <v>-79.820000000003176</v>
      </c>
      <c r="F499" s="12">
        <f t="shared" si="64"/>
        <v>-1495.1799999999969</v>
      </c>
      <c r="G499" s="12">
        <f t="shared" si="65"/>
        <v>1654.8200000000031</v>
      </c>
      <c r="H499" s="17">
        <f t="shared" si="60"/>
        <v>1.9959500239543364</v>
      </c>
      <c r="I499" s="18">
        <f t="shared" si="66"/>
        <v>1.0780006787792915</v>
      </c>
      <c r="J499" s="19">
        <f t="shared" si="62"/>
        <v>-3.9000339389645755E-2</v>
      </c>
      <c r="K499" s="15">
        <f t="shared" si="67"/>
        <v>1.0780006787792915</v>
      </c>
      <c r="L499" s="15">
        <f t="shared" si="61"/>
        <v>1.1402116232060699E-2</v>
      </c>
    </row>
    <row r="500" spans="5:12" x14ac:dyDescent="0.25">
      <c r="E500" s="20">
        <f t="shared" si="63"/>
        <v>-76.750000000003183</v>
      </c>
      <c r="F500" s="12">
        <f t="shared" si="64"/>
        <v>-1498.2499999999968</v>
      </c>
      <c r="G500" s="12">
        <f t="shared" si="65"/>
        <v>1651.7500000000032</v>
      </c>
      <c r="H500" s="17">
        <f t="shared" si="60"/>
        <v>1.9959523628995535</v>
      </c>
      <c r="I500" s="18">
        <f t="shared" si="66"/>
        <v>1.0780019420296241</v>
      </c>
      <c r="J500" s="19">
        <f t="shared" si="62"/>
        <v>-3.9000971014812036E-2</v>
      </c>
      <c r="K500" s="15">
        <f t="shared" si="67"/>
        <v>1.0780019420296241</v>
      </c>
      <c r="L500" s="15">
        <f t="shared" si="61"/>
        <v>1.1403288059511968E-2</v>
      </c>
    </row>
    <row r="501" spans="5:12" x14ac:dyDescent="0.25">
      <c r="E501" s="20">
        <f t="shared" si="63"/>
        <v>-73.68000000000319</v>
      </c>
      <c r="F501" s="12">
        <f t="shared" si="64"/>
        <v>-1501.3199999999968</v>
      </c>
      <c r="G501" s="12">
        <f t="shared" si="65"/>
        <v>1648.6800000000032</v>
      </c>
      <c r="H501" s="17">
        <f t="shared" si="60"/>
        <v>1.9959546087117042</v>
      </c>
      <c r="I501" s="18">
        <f t="shared" si="66"/>
        <v>1.0780031549793443</v>
      </c>
      <c r="J501" s="19">
        <f t="shared" si="62"/>
        <v>-3.9001577489672146E-2</v>
      </c>
      <c r="K501" s="15">
        <f t="shared" si="67"/>
        <v>1.0780031549793443</v>
      </c>
      <c r="L501" s="15">
        <f t="shared" si="61"/>
        <v>1.1404413226664132E-2</v>
      </c>
    </row>
    <row r="502" spans="5:12" x14ac:dyDescent="0.25">
      <c r="E502" s="20">
        <f t="shared" si="63"/>
        <v>-70.610000000003197</v>
      </c>
      <c r="F502" s="12">
        <f t="shared" si="64"/>
        <v>-1504.3899999999967</v>
      </c>
      <c r="G502" s="12">
        <f t="shared" si="65"/>
        <v>1645.6100000000033</v>
      </c>
      <c r="H502" s="17">
        <f t="shared" si="60"/>
        <v>1.995956761560957</v>
      </c>
      <c r="I502" s="18">
        <f t="shared" si="66"/>
        <v>1.0780043177203589</v>
      </c>
      <c r="J502" s="19">
        <f t="shared" si="62"/>
        <v>-3.9002158860179437E-2</v>
      </c>
      <c r="K502" s="15">
        <f t="shared" si="67"/>
        <v>1.0780043177203589</v>
      </c>
      <c r="L502" s="15">
        <f t="shared" si="61"/>
        <v>1.1405491818772503E-2</v>
      </c>
    </row>
    <row r="503" spans="5:12" x14ac:dyDescent="0.25">
      <c r="E503" s="20">
        <f t="shared" si="63"/>
        <v>-67.540000000003204</v>
      </c>
      <c r="F503" s="12">
        <f t="shared" si="64"/>
        <v>-1507.4599999999969</v>
      </c>
      <c r="G503" s="12">
        <f t="shared" si="65"/>
        <v>1642.5400000000031</v>
      </c>
      <c r="H503" s="17">
        <f t="shared" si="60"/>
        <v>1.9959588216103299</v>
      </c>
      <c r="I503" s="18">
        <f t="shared" si="66"/>
        <v>1.0780054303407129</v>
      </c>
      <c r="J503" s="19">
        <f t="shared" si="62"/>
        <v>-3.9002715170356472E-2</v>
      </c>
      <c r="K503" s="15">
        <f t="shared" si="67"/>
        <v>1.0780054303407129</v>
      </c>
      <c r="L503" s="15">
        <f t="shared" si="61"/>
        <v>1.1406523917510287E-2</v>
      </c>
    </row>
    <row r="504" spans="5:12" x14ac:dyDescent="0.25">
      <c r="E504" s="20">
        <f t="shared" si="63"/>
        <v>-64.470000000003211</v>
      </c>
      <c r="F504" s="12">
        <f t="shared" si="64"/>
        <v>-1510.5299999999968</v>
      </c>
      <c r="G504" s="12">
        <f t="shared" si="65"/>
        <v>1639.4700000000032</v>
      </c>
      <c r="H504" s="17">
        <f t="shared" si="60"/>
        <v>1.9959607890157147</v>
      </c>
      <c r="I504" s="18">
        <f t="shared" si="66"/>
        <v>1.0780064929246027</v>
      </c>
      <c r="J504" s="19">
        <f t="shared" si="62"/>
        <v>-3.9003246462301355E-2</v>
      </c>
      <c r="K504" s="15">
        <f t="shared" si="67"/>
        <v>1.0780064929246027</v>
      </c>
      <c r="L504" s="15">
        <f t="shared" si="61"/>
        <v>1.1407509600980305E-2</v>
      </c>
    </row>
    <row r="505" spans="5:12" x14ac:dyDescent="0.25">
      <c r="E505" s="20">
        <f t="shared" si="63"/>
        <v>-61.40000000000321</v>
      </c>
      <c r="F505" s="12">
        <f t="shared" si="64"/>
        <v>-1513.5999999999967</v>
      </c>
      <c r="G505" s="12">
        <f t="shared" si="65"/>
        <v>1636.4000000000033</v>
      </c>
      <c r="H505" s="17">
        <f t="shared" si="60"/>
        <v>1.9959626639259045</v>
      </c>
      <c r="I505" s="18">
        <f t="shared" si="66"/>
        <v>1.0780075055523903</v>
      </c>
      <c r="J505" s="19">
        <f t="shared" si="62"/>
        <v>-3.9003752776195166E-2</v>
      </c>
      <c r="K505" s="15">
        <f t="shared" si="67"/>
        <v>1.0780075055523903</v>
      </c>
      <c r="L505" s="15">
        <f t="shared" si="61"/>
        <v>1.1408448943728817E-2</v>
      </c>
    </row>
    <row r="506" spans="5:12" x14ac:dyDescent="0.25">
      <c r="E506" s="20">
        <f t="shared" si="63"/>
        <v>-58.33000000000321</v>
      </c>
      <c r="F506" s="12">
        <f t="shared" si="64"/>
        <v>-1516.6699999999969</v>
      </c>
      <c r="G506" s="12">
        <f t="shared" si="65"/>
        <v>1633.3300000000031</v>
      </c>
      <c r="H506" s="17">
        <f t="shared" si="60"/>
        <v>1.9959644464826143</v>
      </c>
      <c r="I506" s="18">
        <f t="shared" si="66"/>
        <v>1.0780084683006155</v>
      </c>
      <c r="J506" s="19">
        <f t="shared" si="62"/>
        <v>-3.9004234150307737E-2</v>
      </c>
      <c r="K506" s="15">
        <f t="shared" si="67"/>
        <v>1.0780084683006155</v>
      </c>
      <c r="L506" s="15">
        <f t="shared" si="61"/>
        <v>1.1409342016756229E-2</v>
      </c>
    </row>
    <row r="507" spans="5:12" x14ac:dyDescent="0.25">
      <c r="E507" s="20">
        <f t="shared" si="63"/>
        <v>-55.26000000000321</v>
      </c>
      <c r="F507" s="12">
        <f t="shared" si="64"/>
        <v>-1519.7399999999968</v>
      </c>
      <c r="G507" s="12">
        <f t="shared" si="65"/>
        <v>1630.2600000000032</v>
      </c>
      <c r="H507" s="17">
        <f t="shared" si="60"/>
        <v>1.9959661368205064</v>
      </c>
      <c r="I507" s="18">
        <f t="shared" si="66"/>
        <v>1.0780093812420084</v>
      </c>
      <c r="J507" s="19">
        <f t="shared" si="62"/>
        <v>-3.9004690621004201E-2</v>
      </c>
      <c r="K507" s="15">
        <f t="shared" si="67"/>
        <v>1.0780093812420084</v>
      </c>
      <c r="L507" s="15">
        <f t="shared" si="61"/>
        <v>1.1410188887529231E-2</v>
      </c>
    </row>
    <row r="508" spans="5:12" x14ac:dyDescent="0.25">
      <c r="E508" s="20">
        <f t="shared" si="63"/>
        <v>-52.190000000003209</v>
      </c>
      <c r="F508" s="12">
        <f t="shared" si="64"/>
        <v>-1522.8099999999968</v>
      </c>
      <c r="G508" s="12">
        <f t="shared" si="65"/>
        <v>1627.1900000000032</v>
      </c>
      <c r="H508" s="17">
        <f t="shared" si="60"/>
        <v>1.9959677350672091</v>
      </c>
      <c r="I508" s="18">
        <f t="shared" si="66"/>
        <v>1.0780102444455004</v>
      </c>
      <c r="J508" s="19">
        <f t="shared" si="62"/>
        <v>-3.900512222275021E-2</v>
      </c>
      <c r="K508" s="15">
        <f t="shared" si="67"/>
        <v>1.0780102444455004</v>
      </c>
      <c r="L508" s="15">
        <f t="shared" si="61"/>
        <v>1.1410989619990488E-2</v>
      </c>
    </row>
    <row r="509" spans="5:12" x14ac:dyDescent="0.25">
      <c r="E509" s="20">
        <f t="shared" si="63"/>
        <v>-49.120000000003209</v>
      </c>
      <c r="F509" s="12">
        <f t="shared" si="64"/>
        <v>-1525.8799999999967</v>
      </c>
      <c r="G509" s="12">
        <f t="shared" si="65"/>
        <v>1624.1200000000033</v>
      </c>
      <c r="H509" s="17">
        <f t="shared" si="60"/>
        <v>1.9959692413433388</v>
      </c>
      <c r="I509" s="18">
        <f t="shared" si="66"/>
        <v>1.0780110579762354</v>
      </c>
      <c r="J509" s="19">
        <f t="shared" si="62"/>
        <v>-3.900552898811771E-2</v>
      </c>
      <c r="K509" s="15">
        <f t="shared" si="67"/>
        <v>1.0780110579762354</v>
      </c>
      <c r="L509" s="15">
        <f t="shared" si="61"/>
        <v>1.1411744274569353E-2</v>
      </c>
    </row>
    <row r="510" spans="5:12" x14ac:dyDescent="0.25">
      <c r="E510" s="20">
        <f t="shared" si="63"/>
        <v>-46.050000000003209</v>
      </c>
      <c r="F510" s="12">
        <f t="shared" si="64"/>
        <v>-1528.9499999999969</v>
      </c>
      <c r="G510" s="12">
        <f t="shared" si="65"/>
        <v>1621.0500000000031</v>
      </c>
      <c r="H510" s="17">
        <f t="shared" si="60"/>
        <v>1.9959706557625172</v>
      </c>
      <c r="I510" s="18">
        <f t="shared" si="66"/>
        <v>1.0780118218955803</v>
      </c>
      <c r="J510" s="19">
        <f t="shared" si="62"/>
        <v>-3.9005910947790157E-2</v>
      </c>
      <c r="K510" s="15">
        <f t="shared" si="67"/>
        <v>1.0780118218955803</v>
      </c>
      <c r="L510" s="15">
        <f t="shared" si="61"/>
        <v>1.1412452908191545E-2</v>
      </c>
    </row>
    <row r="511" spans="5:12" x14ac:dyDescent="0.25">
      <c r="E511" s="20">
        <f t="shared" si="63"/>
        <v>-42.980000000003209</v>
      </c>
      <c r="F511" s="12">
        <f t="shared" si="64"/>
        <v>-1532.0199999999968</v>
      </c>
      <c r="G511" s="12">
        <f t="shared" si="65"/>
        <v>1617.9800000000032</v>
      </c>
      <c r="H511" s="17">
        <f t="shared" si="60"/>
        <v>1.9959719784313914</v>
      </c>
      <c r="I511" s="18">
        <f t="shared" si="66"/>
        <v>1.0780125362611341</v>
      </c>
      <c r="J511" s="19">
        <f t="shared" si="62"/>
        <v>-3.9006268130567068E-2</v>
      </c>
      <c r="K511" s="15">
        <f t="shared" si="67"/>
        <v>1.0780125362611341</v>
      </c>
      <c r="L511" s="15">
        <f t="shared" si="61"/>
        <v>1.1413115574287593E-2</v>
      </c>
    </row>
    <row r="512" spans="5:12" x14ac:dyDescent="0.25">
      <c r="E512" s="20">
        <f t="shared" si="63"/>
        <v>-39.910000000003208</v>
      </c>
      <c r="F512" s="12">
        <f t="shared" si="64"/>
        <v>-1535.0899999999967</v>
      </c>
      <c r="G512" s="12">
        <f t="shared" si="65"/>
        <v>1614.9100000000033</v>
      </c>
      <c r="H512" s="17">
        <f t="shared" si="60"/>
        <v>1.9959732094496494</v>
      </c>
      <c r="I512" s="18">
        <f t="shared" si="66"/>
        <v>1.0780132011267378</v>
      </c>
      <c r="J512" s="19">
        <f t="shared" si="62"/>
        <v>-3.9006600563368909E-2</v>
      </c>
      <c r="K512" s="15">
        <f t="shared" si="67"/>
        <v>1.0780132011267378</v>
      </c>
      <c r="L512" s="15">
        <f t="shared" si="61"/>
        <v>1.1413732322801894E-2</v>
      </c>
    </row>
    <row r="513" spans="5:12" x14ac:dyDescent="0.25">
      <c r="E513" s="20">
        <f t="shared" si="63"/>
        <v>-36.840000000003208</v>
      </c>
      <c r="F513" s="12">
        <f t="shared" si="64"/>
        <v>-1538.1599999999969</v>
      </c>
      <c r="G513" s="12">
        <f t="shared" si="65"/>
        <v>1611.8400000000031</v>
      </c>
      <c r="H513" s="17">
        <f t="shared" si="60"/>
        <v>1.9959743489100359</v>
      </c>
      <c r="I513" s="18">
        <f t="shared" si="66"/>
        <v>1.0780138165424824</v>
      </c>
      <c r="J513" s="19">
        <f t="shared" si="62"/>
        <v>-3.9006908271241203E-2</v>
      </c>
      <c r="K513" s="15">
        <f t="shared" si="67"/>
        <v>1.0780138165424824</v>
      </c>
      <c r="L513" s="15">
        <f t="shared" si="61"/>
        <v>1.1414303200200348E-2</v>
      </c>
    </row>
    <row r="514" spans="5:12" x14ac:dyDescent="0.25">
      <c r="E514" s="20">
        <f t="shared" si="63"/>
        <v>-33.770000000003208</v>
      </c>
      <c r="F514" s="12">
        <f t="shared" si="64"/>
        <v>-1541.2299999999968</v>
      </c>
      <c r="G514" s="12">
        <f t="shared" si="65"/>
        <v>1608.7700000000032</v>
      </c>
      <c r="H514" s="17">
        <f t="shared" si="60"/>
        <v>1.9959753968983676</v>
      </c>
      <c r="I514" s="18">
        <f t="shared" si="66"/>
        <v>1.0780143825547168</v>
      </c>
      <c r="J514" s="19">
        <f t="shared" si="62"/>
        <v>-3.9007191277358411E-2</v>
      </c>
      <c r="K514" s="15">
        <f t="shared" si="67"/>
        <v>1.0780143825547168</v>
      </c>
      <c r="L514" s="15">
        <f t="shared" si="61"/>
        <v>1.1414828249477553E-2</v>
      </c>
    </row>
    <row r="515" spans="5:12" x14ac:dyDescent="0.25">
      <c r="E515" s="20">
        <f t="shared" si="63"/>
        <v>-30.700000000003207</v>
      </c>
      <c r="F515" s="12">
        <f t="shared" si="64"/>
        <v>-1544.2999999999968</v>
      </c>
      <c r="G515" s="12">
        <f t="shared" si="65"/>
        <v>1605.7000000000032</v>
      </c>
      <c r="H515" s="17">
        <f t="shared" si="60"/>
        <v>1.9959763534935457</v>
      </c>
      <c r="I515" s="18">
        <f t="shared" si="66"/>
        <v>1.0780148992060552</v>
      </c>
      <c r="J515" s="19">
        <f t="shared" si="62"/>
        <v>-3.90074496030276E-2</v>
      </c>
      <c r="K515" s="15">
        <f t="shared" si="67"/>
        <v>1.0780148992060552</v>
      </c>
      <c r="L515" s="15">
        <f t="shared" si="61"/>
        <v>1.1415307510163611E-2</v>
      </c>
    </row>
    <row r="516" spans="5:12" x14ac:dyDescent="0.25">
      <c r="E516" s="20">
        <f t="shared" si="63"/>
        <v>-27.630000000003207</v>
      </c>
      <c r="F516" s="12">
        <f t="shared" si="64"/>
        <v>-1547.3699999999967</v>
      </c>
      <c r="G516" s="12">
        <f t="shared" si="65"/>
        <v>1602.6300000000033</v>
      </c>
      <c r="H516" s="17">
        <f t="shared" si="60"/>
        <v>1.9959772187675688</v>
      </c>
      <c r="I516" s="18">
        <f t="shared" si="66"/>
        <v>1.0780153665353835</v>
      </c>
      <c r="J516" s="19">
        <f t="shared" si="62"/>
        <v>-3.9007683267691773E-2</v>
      </c>
      <c r="K516" s="15">
        <f t="shared" si="67"/>
        <v>1.0780153665353835</v>
      </c>
      <c r="L516" s="15">
        <f t="shared" si="61"/>
        <v>1.1415741018330301E-2</v>
      </c>
    </row>
    <row r="517" spans="5:12" x14ac:dyDescent="0.25">
      <c r="E517" s="20">
        <f t="shared" si="63"/>
        <v>-24.560000000003207</v>
      </c>
      <c r="F517" s="12">
        <f t="shared" si="64"/>
        <v>-1550.4399999999969</v>
      </c>
      <c r="G517" s="12">
        <f t="shared" si="65"/>
        <v>1599.5600000000031</v>
      </c>
      <c r="H517" s="17">
        <f t="shared" si="60"/>
        <v>1.9959779927855452</v>
      </c>
      <c r="I517" s="18">
        <f t="shared" si="66"/>
        <v>1.0780157845778666</v>
      </c>
      <c r="J517" s="19">
        <f t="shared" si="62"/>
        <v>-3.900789228893331E-2</v>
      </c>
      <c r="K517" s="15">
        <f t="shared" si="67"/>
        <v>1.0780157845778666</v>
      </c>
      <c r="L517" s="15">
        <f t="shared" si="61"/>
        <v>1.1416128806597465E-2</v>
      </c>
    </row>
    <row r="518" spans="5:12" x14ac:dyDescent="0.25">
      <c r="E518" s="20">
        <f t="shared" si="63"/>
        <v>-21.490000000003207</v>
      </c>
      <c r="F518" s="12">
        <f t="shared" si="64"/>
        <v>-1553.5099999999968</v>
      </c>
      <c r="G518" s="12">
        <f t="shared" si="65"/>
        <v>1596.4900000000032</v>
      </c>
      <c r="H518" s="17">
        <f t="shared" si="60"/>
        <v>1.9959786756057016</v>
      </c>
      <c r="I518" s="18">
        <f t="shared" si="66"/>
        <v>1.0780161533649522</v>
      </c>
      <c r="J518" s="19">
        <f t="shared" si="62"/>
        <v>-3.9008076682476078E-2</v>
      </c>
      <c r="K518" s="15">
        <f t="shared" si="67"/>
        <v>1.0780161533649522</v>
      </c>
      <c r="L518" s="15">
        <f t="shared" si="61"/>
        <v>1.1416470904136935E-2</v>
      </c>
    </row>
    <row r="519" spans="5:12" x14ac:dyDescent="0.25">
      <c r="E519" s="20">
        <f t="shared" si="63"/>
        <v>-18.420000000003206</v>
      </c>
      <c r="F519" s="12">
        <f t="shared" si="64"/>
        <v>-1556.5799999999967</v>
      </c>
      <c r="G519" s="12">
        <f t="shared" si="65"/>
        <v>1593.4200000000033</v>
      </c>
      <c r="H519" s="17">
        <f t="shared" si="60"/>
        <v>1.995979267279393</v>
      </c>
      <c r="I519" s="18">
        <f t="shared" si="66"/>
        <v>1.0780164729243766</v>
      </c>
      <c r="J519" s="19">
        <f t="shared" si="62"/>
        <v>-3.9008236462188317E-2</v>
      </c>
      <c r="K519" s="15">
        <f t="shared" si="67"/>
        <v>1.0780164729243766</v>
      </c>
      <c r="L519" s="15">
        <f t="shared" si="61"/>
        <v>1.1416767336677869E-2</v>
      </c>
    </row>
    <row r="520" spans="5:12" x14ac:dyDescent="0.25">
      <c r="E520" s="20">
        <f t="shared" si="63"/>
        <v>-15.350000000003206</v>
      </c>
      <c r="F520" s="12">
        <f t="shared" si="64"/>
        <v>-1559.6499999999969</v>
      </c>
      <c r="G520" s="12">
        <f t="shared" si="65"/>
        <v>1590.3500000000031</v>
      </c>
      <c r="H520" s="17">
        <f t="shared" si="60"/>
        <v>1.9959797678511109</v>
      </c>
      <c r="I520" s="18">
        <f t="shared" si="66"/>
        <v>1.0780167432801697</v>
      </c>
      <c r="J520" s="19">
        <f t="shared" si="62"/>
        <v>-3.900837164008486E-2</v>
      </c>
      <c r="K520" s="15">
        <f t="shared" si="67"/>
        <v>1.0780167432801697</v>
      </c>
      <c r="L520" s="15">
        <f t="shared" si="61"/>
        <v>1.1417018126510874E-2</v>
      </c>
    </row>
    <row r="521" spans="5:12" x14ac:dyDescent="0.25">
      <c r="E521" s="20">
        <f t="shared" si="63"/>
        <v>-12.280000000003206</v>
      </c>
      <c r="F521" s="12">
        <f t="shared" si="64"/>
        <v>-1562.7199999999968</v>
      </c>
      <c r="G521" s="12">
        <f t="shared" si="65"/>
        <v>1587.2800000000032</v>
      </c>
      <c r="H521" s="17">
        <f t="shared" si="60"/>
        <v>1.99598017735849</v>
      </c>
      <c r="I521" s="18">
        <f t="shared" si="66"/>
        <v>1.0780169644526576</v>
      </c>
      <c r="J521" s="19">
        <f t="shared" si="62"/>
        <v>-3.90084822263288E-2</v>
      </c>
      <c r="K521" s="15">
        <f t="shared" si="67"/>
        <v>1.0780169644526576</v>
      </c>
      <c r="L521" s="15">
        <f t="shared" si="61"/>
        <v>1.1417223292491107E-2</v>
      </c>
    </row>
    <row r="522" spans="5:12" x14ac:dyDescent="0.25">
      <c r="E522" s="20">
        <f t="shared" si="63"/>
        <v>-9.2100000000032054</v>
      </c>
      <c r="F522" s="12">
        <f t="shared" si="64"/>
        <v>-1565.7899999999968</v>
      </c>
      <c r="G522" s="12">
        <f t="shared" si="65"/>
        <v>1584.2100000000032</v>
      </c>
      <c r="H522" s="17">
        <f t="shared" si="60"/>
        <v>1.9959804958323142</v>
      </c>
      <c r="I522" s="18">
        <f t="shared" si="66"/>
        <v>1.0780171364584665</v>
      </c>
      <c r="J522" s="19">
        <f t="shared" si="62"/>
        <v>-3.9008568229233265E-2</v>
      </c>
      <c r="K522" s="15">
        <f t="shared" si="67"/>
        <v>1.0780171364584665</v>
      </c>
      <c r="L522" s="15">
        <f t="shared" si="61"/>
        <v>1.1417382850041567E-2</v>
      </c>
    </row>
    <row r="523" spans="5:12" x14ac:dyDescent="0.25">
      <c r="E523" s="20">
        <f t="shared" si="63"/>
        <v>-6.1400000000032051</v>
      </c>
      <c r="F523" s="12">
        <f t="shared" si="64"/>
        <v>-1568.8599999999967</v>
      </c>
      <c r="G523" s="12">
        <f t="shared" si="65"/>
        <v>1581.1400000000033</v>
      </c>
      <c r="H523" s="17">
        <f t="shared" si="60"/>
        <v>1.9959807232965217</v>
      </c>
      <c r="I523" s="18">
        <f t="shared" si="66"/>
        <v>1.0780172593105255</v>
      </c>
      <c r="J523" s="19">
        <f t="shared" si="62"/>
        <v>-3.900862965526275E-2</v>
      </c>
      <c r="K523" s="15">
        <f t="shared" si="67"/>
        <v>1.0780172593105255</v>
      </c>
      <c r="L523" s="15">
        <f t="shared" si="61"/>
        <v>1.1417496811155557E-2</v>
      </c>
    </row>
    <row r="524" spans="5:12" x14ac:dyDescent="0.25">
      <c r="E524" s="20">
        <f t="shared" si="63"/>
        <v>-3.0700000000032048</v>
      </c>
      <c r="F524" s="12">
        <f t="shared" si="64"/>
        <v>-1571.9299999999969</v>
      </c>
      <c r="G524" s="12">
        <f t="shared" si="65"/>
        <v>1578.0700000000031</v>
      </c>
      <c r="H524" s="17">
        <f t="shared" si="60"/>
        <v>1.9959808597682087</v>
      </c>
      <c r="I524" s="18">
        <f t="shared" si="66"/>
        <v>1.0780173330180682</v>
      </c>
      <c r="J524" s="19">
        <f t="shared" si="62"/>
        <v>-3.9008666509034118E-2</v>
      </c>
      <c r="K524" s="15">
        <f t="shared" si="67"/>
        <v>1.0780173330180682</v>
      </c>
      <c r="L524" s="15">
        <f t="shared" si="61"/>
        <v>1.1417565184398544E-2</v>
      </c>
    </row>
    <row r="525" spans="5:12" x14ac:dyDescent="0.25">
      <c r="E525" s="20">
        <f t="shared" si="63"/>
        <v>-3.2045477382780518E-12</v>
      </c>
      <c r="F525" s="12">
        <f t="shared" ref="F525:F588" si="68">-E525-($B$5/2)</f>
        <v>-1574.9999999999968</v>
      </c>
      <c r="G525" s="12">
        <f t="shared" ref="G525:G588" si="69">-E525+($B$5/2)</f>
        <v>1575.0000000000032</v>
      </c>
      <c r="H525" s="17">
        <f t="shared" si="60"/>
        <v>1.9959809052576314</v>
      </c>
      <c r="I525" s="18">
        <f t="shared" ref="I525:I588" si="70">H525/MAX(H$25:H$65)</f>
        <v>1.0780173575866334</v>
      </c>
      <c r="J525" s="19">
        <f t="shared" si="62"/>
        <v>-3.9008678793316709E-2</v>
      </c>
      <c r="K525" s="15">
        <f t="shared" ref="K525:K588" si="71">IF(E525&lt;=($B$7/2),I525,"")</f>
        <v>1.0780173575866334</v>
      </c>
      <c r="L525" s="15">
        <f t="shared" si="61"/>
        <v>1.1417587974908374E-2</v>
      </c>
    </row>
    <row r="526" spans="5:12" x14ac:dyDescent="0.25">
      <c r="E526" s="20">
        <f t="shared" si="63"/>
        <v>3.0699999999967957</v>
      </c>
      <c r="F526" s="12">
        <f t="shared" si="68"/>
        <v>-1578.0699999999968</v>
      </c>
      <c r="G526" s="12">
        <f t="shared" si="69"/>
        <v>1571.9300000000032</v>
      </c>
      <c r="H526" s="17">
        <f t="shared" si="60"/>
        <v>1.9959808597682087</v>
      </c>
      <c r="I526" s="18">
        <f t="shared" si="70"/>
        <v>1.0780173330180682</v>
      </c>
      <c r="J526" s="19">
        <f t="shared" si="62"/>
        <v>-3.9008666509034118E-2</v>
      </c>
      <c r="K526" s="15">
        <f t="shared" si="71"/>
        <v>1.0780173330180682</v>
      </c>
      <c r="L526" s="15">
        <f t="shared" si="61"/>
        <v>1.1417565184398544E-2</v>
      </c>
    </row>
    <row r="527" spans="5:12" x14ac:dyDescent="0.25">
      <c r="E527" s="20">
        <f t="shared" si="63"/>
        <v>6.139999999996796</v>
      </c>
      <c r="F527" s="12">
        <f t="shared" si="68"/>
        <v>-1581.1399999999967</v>
      </c>
      <c r="G527" s="12">
        <f t="shared" si="69"/>
        <v>1568.8600000000033</v>
      </c>
      <c r="H527" s="17">
        <f t="shared" si="60"/>
        <v>1.9959807232965217</v>
      </c>
      <c r="I527" s="18">
        <f t="shared" si="70"/>
        <v>1.0780172593105255</v>
      </c>
      <c r="J527" s="19">
        <f t="shared" si="62"/>
        <v>-3.900862965526275E-2</v>
      </c>
      <c r="K527" s="15">
        <f t="shared" si="71"/>
        <v>1.0780172593105255</v>
      </c>
      <c r="L527" s="15">
        <f t="shared" si="61"/>
        <v>1.1417496811155557E-2</v>
      </c>
    </row>
    <row r="528" spans="5:12" x14ac:dyDescent="0.25">
      <c r="E528" s="20">
        <f t="shared" si="63"/>
        <v>9.2099999999967963</v>
      </c>
      <c r="F528" s="12">
        <f t="shared" si="68"/>
        <v>-1584.2099999999969</v>
      </c>
      <c r="G528" s="12">
        <f t="shared" si="69"/>
        <v>1565.7900000000031</v>
      </c>
      <c r="H528" s="17">
        <f t="shared" si="60"/>
        <v>1.9959804958323142</v>
      </c>
      <c r="I528" s="18">
        <f t="shared" si="70"/>
        <v>1.0780171364584665</v>
      </c>
      <c r="J528" s="19">
        <f t="shared" si="62"/>
        <v>-3.9008568229233265E-2</v>
      </c>
      <c r="K528" s="15">
        <f t="shared" si="71"/>
        <v>1.0780171364584665</v>
      </c>
      <c r="L528" s="15">
        <f t="shared" si="61"/>
        <v>1.1417382850041567E-2</v>
      </c>
    </row>
    <row r="529" spans="5:12" x14ac:dyDescent="0.25">
      <c r="E529" s="20">
        <f t="shared" si="63"/>
        <v>12.279999999996797</v>
      </c>
      <c r="F529" s="12">
        <f t="shared" si="68"/>
        <v>-1587.2799999999968</v>
      </c>
      <c r="G529" s="12">
        <f t="shared" si="69"/>
        <v>1562.7200000000032</v>
      </c>
      <c r="H529" s="17">
        <f t="shared" si="60"/>
        <v>1.9959801773584895</v>
      </c>
      <c r="I529" s="18">
        <f t="shared" si="70"/>
        <v>1.0780169644526574</v>
      </c>
      <c r="J529" s="19">
        <f t="shared" si="62"/>
        <v>-3.9008482226328689E-2</v>
      </c>
      <c r="K529" s="15">
        <f t="shared" si="71"/>
        <v>1.0780169644526574</v>
      </c>
      <c r="L529" s="15">
        <f t="shared" si="61"/>
        <v>1.1417223292490902E-2</v>
      </c>
    </row>
    <row r="530" spans="5:12" x14ac:dyDescent="0.25">
      <c r="E530" s="20">
        <f t="shared" si="63"/>
        <v>15.349999999996797</v>
      </c>
      <c r="F530" s="12">
        <f t="shared" si="68"/>
        <v>-1590.3499999999967</v>
      </c>
      <c r="G530" s="12">
        <f t="shared" si="69"/>
        <v>1559.6500000000033</v>
      </c>
      <c r="H530" s="17">
        <f t="shared" si="60"/>
        <v>1.9959797678511109</v>
      </c>
      <c r="I530" s="18">
        <f t="shared" si="70"/>
        <v>1.0780167432801697</v>
      </c>
      <c r="J530" s="19">
        <f t="shared" si="62"/>
        <v>-3.900837164008486E-2</v>
      </c>
      <c r="K530" s="15">
        <f t="shared" si="71"/>
        <v>1.0780167432801697</v>
      </c>
      <c r="L530" s="15">
        <f t="shared" si="61"/>
        <v>1.1417018126510874E-2</v>
      </c>
    </row>
    <row r="531" spans="5:12" x14ac:dyDescent="0.25">
      <c r="E531" s="20">
        <f t="shared" si="63"/>
        <v>18.419999999996797</v>
      </c>
      <c r="F531" s="12">
        <f t="shared" si="68"/>
        <v>-1593.4199999999969</v>
      </c>
      <c r="G531" s="12">
        <f t="shared" si="69"/>
        <v>1556.5800000000031</v>
      </c>
      <c r="H531" s="17">
        <f t="shared" si="60"/>
        <v>1.995979267279393</v>
      </c>
      <c r="I531" s="18">
        <f t="shared" si="70"/>
        <v>1.0780164729243766</v>
      </c>
      <c r="J531" s="19">
        <f t="shared" si="62"/>
        <v>-3.9008236462188317E-2</v>
      </c>
      <c r="K531" s="15">
        <f t="shared" si="71"/>
        <v>1.0780164729243766</v>
      </c>
      <c r="L531" s="15">
        <f t="shared" si="61"/>
        <v>1.1416767336677869E-2</v>
      </c>
    </row>
    <row r="532" spans="5:12" x14ac:dyDescent="0.25">
      <c r="E532" s="20">
        <f t="shared" si="63"/>
        <v>21.489999999996797</v>
      </c>
      <c r="F532" s="12">
        <f t="shared" si="68"/>
        <v>-1596.4899999999968</v>
      </c>
      <c r="G532" s="12">
        <f t="shared" si="69"/>
        <v>1553.5100000000032</v>
      </c>
      <c r="H532" s="17">
        <f t="shared" si="60"/>
        <v>1.9959786756057014</v>
      </c>
      <c r="I532" s="18">
        <f t="shared" si="70"/>
        <v>1.0780161533649519</v>
      </c>
      <c r="J532" s="19">
        <f t="shared" si="62"/>
        <v>-3.9008076682475967E-2</v>
      </c>
      <c r="K532" s="15">
        <f t="shared" si="71"/>
        <v>1.0780161533649519</v>
      </c>
      <c r="L532" s="15">
        <f t="shared" si="61"/>
        <v>1.1416470904136731E-2</v>
      </c>
    </row>
    <row r="533" spans="5:12" x14ac:dyDescent="0.25">
      <c r="E533" s="20">
        <f t="shared" si="63"/>
        <v>24.559999999996798</v>
      </c>
      <c r="F533" s="12">
        <f t="shared" si="68"/>
        <v>-1599.5599999999968</v>
      </c>
      <c r="G533" s="12">
        <f t="shared" si="69"/>
        <v>1550.4400000000032</v>
      </c>
      <c r="H533" s="17">
        <f t="shared" si="60"/>
        <v>1.9959779927855452</v>
      </c>
      <c r="I533" s="18">
        <f t="shared" si="70"/>
        <v>1.0780157845778666</v>
      </c>
      <c r="J533" s="19">
        <f t="shared" si="62"/>
        <v>-3.900789228893331E-2</v>
      </c>
      <c r="K533" s="15">
        <f t="shared" si="71"/>
        <v>1.0780157845778666</v>
      </c>
      <c r="L533" s="15">
        <f t="shared" si="61"/>
        <v>1.1416128806597465E-2</v>
      </c>
    </row>
    <row r="534" spans="5:12" x14ac:dyDescent="0.25">
      <c r="E534" s="20">
        <f t="shared" si="63"/>
        <v>27.629999999996798</v>
      </c>
      <c r="F534" s="12">
        <f t="shared" si="68"/>
        <v>-1602.6299999999967</v>
      </c>
      <c r="G534" s="12">
        <f t="shared" si="69"/>
        <v>1547.3700000000033</v>
      </c>
      <c r="H534" s="17">
        <f t="shared" si="60"/>
        <v>1.9959772187675688</v>
      </c>
      <c r="I534" s="18">
        <f t="shared" si="70"/>
        <v>1.0780153665353835</v>
      </c>
      <c r="J534" s="19">
        <f t="shared" si="62"/>
        <v>-3.9007683267691773E-2</v>
      </c>
      <c r="K534" s="15">
        <f t="shared" si="71"/>
        <v>1.0780153665353835</v>
      </c>
      <c r="L534" s="15">
        <f t="shared" si="61"/>
        <v>1.1415741018330301E-2</v>
      </c>
    </row>
    <row r="535" spans="5:12" x14ac:dyDescent="0.25">
      <c r="E535" s="20">
        <f t="shared" si="63"/>
        <v>30.699999999996798</v>
      </c>
      <c r="F535" s="12">
        <f t="shared" si="68"/>
        <v>-1605.6999999999969</v>
      </c>
      <c r="G535" s="12">
        <f t="shared" si="69"/>
        <v>1544.3000000000031</v>
      </c>
      <c r="H535" s="17">
        <f t="shared" si="60"/>
        <v>1.9959763534935457</v>
      </c>
      <c r="I535" s="18">
        <f t="shared" si="70"/>
        <v>1.0780148992060552</v>
      </c>
      <c r="J535" s="19">
        <f t="shared" si="62"/>
        <v>-3.90074496030276E-2</v>
      </c>
      <c r="K535" s="15">
        <f t="shared" si="71"/>
        <v>1.0780148992060552</v>
      </c>
      <c r="L535" s="15">
        <f t="shared" si="61"/>
        <v>1.1415307510163611E-2</v>
      </c>
    </row>
    <row r="536" spans="5:12" x14ac:dyDescent="0.25">
      <c r="E536" s="20">
        <f t="shared" si="63"/>
        <v>33.769999999996799</v>
      </c>
      <c r="F536" s="12">
        <f t="shared" si="68"/>
        <v>-1608.7699999999968</v>
      </c>
      <c r="G536" s="12">
        <f t="shared" si="69"/>
        <v>1541.2300000000032</v>
      </c>
      <c r="H536" s="17">
        <f t="shared" si="60"/>
        <v>1.9959753968983678</v>
      </c>
      <c r="I536" s="18">
        <f t="shared" si="70"/>
        <v>1.0780143825547168</v>
      </c>
      <c r="J536" s="19">
        <f t="shared" si="62"/>
        <v>-3.9007191277358411E-2</v>
      </c>
      <c r="K536" s="15">
        <f t="shared" si="71"/>
        <v>1.0780143825547168</v>
      </c>
      <c r="L536" s="15">
        <f t="shared" si="61"/>
        <v>1.1414828249477553E-2</v>
      </c>
    </row>
    <row r="537" spans="5:12" x14ac:dyDescent="0.25">
      <c r="E537" s="20">
        <f t="shared" si="63"/>
        <v>36.839999999996799</v>
      </c>
      <c r="F537" s="12">
        <f t="shared" si="68"/>
        <v>-1611.8399999999967</v>
      </c>
      <c r="G537" s="12">
        <f t="shared" si="69"/>
        <v>1538.1600000000033</v>
      </c>
      <c r="H537" s="17">
        <f t="shared" ref="H537:H600" si="72">($G537/($B$6^2+$G537^2)^0.5-$F537/($B$6^2+$F537^2)^0.5)</f>
        <v>1.9959743489100359</v>
      </c>
      <c r="I537" s="18">
        <f t="shared" si="70"/>
        <v>1.0780138165424824</v>
      </c>
      <c r="J537" s="19">
        <f t="shared" si="62"/>
        <v>-3.9006908271241203E-2</v>
      </c>
      <c r="K537" s="15">
        <f t="shared" si="71"/>
        <v>1.0780138165424824</v>
      </c>
      <c r="L537" s="15">
        <f t="shared" ref="L537:L600" si="73">(I537-$K$1030)/($K$1029)-$K$1032</f>
        <v>1.1414303200200348E-2</v>
      </c>
    </row>
    <row r="538" spans="5:12" x14ac:dyDescent="0.25">
      <c r="E538" s="20">
        <f t="shared" si="63"/>
        <v>39.909999999996799</v>
      </c>
      <c r="F538" s="12">
        <f t="shared" si="68"/>
        <v>-1614.9099999999969</v>
      </c>
      <c r="G538" s="12">
        <f t="shared" si="69"/>
        <v>1535.0900000000031</v>
      </c>
      <c r="H538" s="17">
        <f t="shared" si="72"/>
        <v>1.9959732094496494</v>
      </c>
      <c r="I538" s="18">
        <f t="shared" si="70"/>
        <v>1.0780132011267378</v>
      </c>
      <c r="J538" s="19">
        <f t="shared" ref="J538:J601" si="74">(1-I538)/2</f>
        <v>-3.9006600563368909E-2</v>
      </c>
      <c r="K538" s="15">
        <f t="shared" si="71"/>
        <v>1.0780132011267378</v>
      </c>
      <c r="L538" s="15">
        <f t="shared" si="73"/>
        <v>1.1413732322801894E-2</v>
      </c>
    </row>
    <row r="539" spans="5:12" x14ac:dyDescent="0.25">
      <c r="E539" s="20">
        <f t="shared" ref="E539:E602" si="75">E538-0.002*$E$25</f>
        <v>42.979999999996799</v>
      </c>
      <c r="F539" s="12">
        <f t="shared" si="68"/>
        <v>-1617.9799999999968</v>
      </c>
      <c r="G539" s="12">
        <f t="shared" si="69"/>
        <v>1532.0200000000032</v>
      </c>
      <c r="H539" s="17">
        <f t="shared" si="72"/>
        <v>1.9959719784313914</v>
      </c>
      <c r="I539" s="18">
        <f t="shared" si="70"/>
        <v>1.0780125362611341</v>
      </c>
      <c r="J539" s="19">
        <f t="shared" si="74"/>
        <v>-3.9006268130567068E-2</v>
      </c>
      <c r="K539" s="15">
        <f t="shared" si="71"/>
        <v>1.0780125362611341</v>
      </c>
      <c r="L539" s="15">
        <f t="shared" si="73"/>
        <v>1.1413115574287593E-2</v>
      </c>
    </row>
    <row r="540" spans="5:12" x14ac:dyDescent="0.25">
      <c r="E540" s="20">
        <f t="shared" si="75"/>
        <v>46.0499999999968</v>
      </c>
      <c r="F540" s="12">
        <f t="shared" si="68"/>
        <v>-1621.0499999999968</v>
      </c>
      <c r="G540" s="12">
        <f t="shared" si="69"/>
        <v>1528.9500000000032</v>
      </c>
      <c r="H540" s="17">
        <f t="shared" si="72"/>
        <v>1.9959706557625172</v>
      </c>
      <c r="I540" s="18">
        <f t="shared" si="70"/>
        <v>1.0780118218955803</v>
      </c>
      <c r="J540" s="19">
        <f t="shared" si="74"/>
        <v>-3.9005910947790157E-2</v>
      </c>
      <c r="K540" s="15">
        <f t="shared" si="71"/>
        <v>1.0780118218955803</v>
      </c>
      <c r="L540" s="15">
        <f t="shared" si="73"/>
        <v>1.1412452908191545E-2</v>
      </c>
    </row>
    <row r="541" spans="5:12" x14ac:dyDescent="0.25">
      <c r="E541" s="20">
        <f t="shared" si="75"/>
        <v>49.1199999999968</v>
      </c>
      <c r="F541" s="12">
        <f t="shared" si="68"/>
        <v>-1624.1199999999967</v>
      </c>
      <c r="G541" s="12">
        <f t="shared" si="69"/>
        <v>1525.8800000000033</v>
      </c>
      <c r="H541" s="17">
        <f t="shared" si="72"/>
        <v>1.9959692413433385</v>
      </c>
      <c r="I541" s="18">
        <f t="shared" si="70"/>
        <v>1.0780110579762354</v>
      </c>
      <c r="J541" s="19">
        <f t="shared" si="74"/>
        <v>-3.900552898811771E-2</v>
      </c>
      <c r="K541" s="15">
        <f t="shared" si="71"/>
        <v>1.0780110579762354</v>
      </c>
      <c r="L541" s="15">
        <f t="shared" si="73"/>
        <v>1.1411744274569353E-2</v>
      </c>
    </row>
    <row r="542" spans="5:12" x14ac:dyDescent="0.25">
      <c r="E542" s="20">
        <f t="shared" si="75"/>
        <v>52.1899999999968</v>
      </c>
      <c r="F542" s="12">
        <f t="shared" si="68"/>
        <v>-1627.1899999999969</v>
      </c>
      <c r="G542" s="12">
        <f t="shared" si="69"/>
        <v>1522.8100000000031</v>
      </c>
      <c r="H542" s="17">
        <f t="shared" si="72"/>
        <v>1.9959677350672091</v>
      </c>
      <c r="I542" s="18">
        <f t="shared" si="70"/>
        <v>1.0780102444455004</v>
      </c>
      <c r="J542" s="19">
        <f t="shared" si="74"/>
        <v>-3.900512222275021E-2</v>
      </c>
      <c r="K542" s="15">
        <f t="shared" si="71"/>
        <v>1.0780102444455004</v>
      </c>
      <c r="L542" s="15">
        <f t="shared" si="73"/>
        <v>1.1410989619990488E-2</v>
      </c>
    </row>
    <row r="543" spans="5:12" x14ac:dyDescent="0.25">
      <c r="E543" s="20">
        <f t="shared" si="75"/>
        <v>55.259999999996801</v>
      </c>
      <c r="F543" s="12">
        <f t="shared" si="68"/>
        <v>-1630.2599999999968</v>
      </c>
      <c r="G543" s="12">
        <f t="shared" si="69"/>
        <v>1519.7400000000032</v>
      </c>
      <c r="H543" s="17">
        <f t="shared" si="72"/>
        <v>1.9959661368205064</v>
      </c>
      <c r="I543" s="18">
        <f t="shared" si="70"/>
        <v>1.0780093812420084</v>
      </c>
      <c r="J543" s="19">
        <f t="shared" si="74"/>
        <v>-3.9004690621004201E-2</v>
      </c>
      <c r="K543" s="15">
        <f t="shared" si="71"/>
        <v>1.0780093812420084</v>
      </c>
      <c r="L543" s="15">
        <f t="shared" si="73"/>
        <v>1.1410188887529231E-2</v>
      </c>
    </row>
    <row r="544" spans="5:12" x14ac:dyDescent="0.25">
      <c r="E544" s="20">
        <f t="shared" si="75"/>
        <v>58.329999999996801</v>
      </c>
      <c r="F544" s="12">
        <f t="shared" si="68"/>
        <v>-1633.3299999999967</v>
      </c>
      <c r="G544" s="12">
        <f t="shared" si="69"/>
        <v>1516.6700000000033</v>
      </c>
      <c r="H544" s="17">
        <f t="shared" si="72"/>
        <v>1.9959644464826143</v>
      </c>
      <c r="I544" s="18">
        <f t="shared" si="70"/>
        <v>1.0780084683006155</v>
      </c>
      <c r="J544" s="19">
        <f t="shared" si="74"/>
        <v>-3.9004234150307737E-2</v>
      </c>
      <c r="K544" s="15">
        <f t="shared" si="71"/>
        <v>1.0780084683006155</v>
      </c>
      <c r="L544" s="15">
        <f t="shared" si="73"/>
        <v>1.1409342016756229E-2</v>
      </c>
    </row>
    <row r="545" spans="5:12" x14ac:dyDescent="0.25">
      <c r="E545" s="20">
        <f t="shared" si="75"/>
        <v>61.399999999996801</v>
      </c>
      <c r="F545" s="12">
        <f t="shared" si="68"/>
        <v>-1636.3999999999969</v>
      </c>
      <c r="G545" s="12">
        <f t="shared" si="69"/>
        <v>1513.6000000000031</v>
      </c>
      <c r="H545" s="17">
        <f t="shared" si="72"/>
        <v>1.9959626639259045</v>
      </c>
      <c r="I545" s="18">
        <f t="shared" si="70"/>
        <v>1.0780075055523903</v>
      </c>
      <c r="J545" s="19">
        <f t="shared" si="74"/>
        <v>-3.9003752776195166E-2</v>
      </c>
      <c r="K545" s="15">
        <f t="shared" si="71"/>
        <v>1.0780075055523903</v>
      </c>
      <c r="L545" s="15">
        <f t="shared" si="73"/>
        <v>1.1408448943728817E-2</v>
      </c>
    </row>
    <row r="546" spans="5:12" x14ac:dyDescent="0.25">
      <c r="E546" s="20">
        <f t="shared" si="75"/>
        <v>64.469999999996801</v>
      </c>
      <c r="F546" s="12">
        <f t="shared" si="68"/>
        <v>-1639.4699999999968</v>
      </c>
      <c r="G546" s="12">
        <f t="shared" si="69"/>
        <v>1510.5300000000032</v>
      </c>
      <c r="H546" s="17">
        <f t="shared" si="72"/>
        <v>1.9959607890157147</v>
      </c>
      <c r="I546" s="18">
        <f t="shared" si="70"/>
        <v>1.0780064929246027</v>
      </c>
      <c r="J546" s="19">
        <f t="shared" si="74"/>
        <v>-3.9003246462301355E-2</v>
      </c>
      <c r="K546" s="15">
        <f t="shared" si="71"/>
        <v>1.0780064929246027</v>
      </c>
      <c r="L546" s="15">
        <f t="shared" si="73"/>
        <v>1.1407509600980305E-2</v>
      </c>
    </row>
    <row r="547" spans="5:12" x14ac:dyDescent="0.25">
      <c r="E547" s="20">
        <f t="shared" si="75"/>
        <v>67.539999999996809</v>
      </c>
      <c r="F547" s="12">
        <f t="shared" si="68"/>
        <v>-1642.5399999999968</v>
      </c>
      <c r="G547" s="12">
        <f t="shared" si="69"/>
        <v>1507.4600000000032</v>
      </c>
      <c r="H547" s="17">
        <f t="shared" si="72"/>
        <v>1.9959588216103299</v>
      </c>
      <c r="I547" s="18">
        <f t="shared" si="70"/>
        <v>1.0780054303407129</v>
      </c>
      <c r="J547" s="19">
        <f t="shared" si="74"/>
        <v>-3.9002715170356472E-2</v>
      </c>
      <c r="K547" s="15">
        <f t="shared" si="71"/>
        <v>1.0780054303407129</v>
      </c>
      <c r="L547" s="15">
        <f t="shared" si="73"/>
        <v>1.1406523917510287E-2</v>
      </c>
    </row>
    <row r="548" spans="5:12" x14ac:dyDescent="0.25">
      <c r="E548" s="20">
        <f t="shared" si="75"/>
        <v>70.609999999996802</v>
      </c>
      <c r="F548" s="12">
        <f t="shared" si="68"/>
        <v>-1645.6099999999967</v>
      </c>
      <c r="G548" s="12">
        <f t="shared" si="69"/>
        <v>1504.3900000000033</v>
      </c>
      <c r="H548" s="17">
        <f t="shared" si="72"/>
        <v>1.9959567615609572</v>
      </c>
      <c r="I548" s="18">
        <f t="shared" si="70"/>
        <v>1.0780043177203589</v>
      </c>
      <c r="J548" s="19">
        <f t="shared" si="74"/>
        <v>-3.9002158860179437E-2</v>
      </c>
      <c r="K548" s="15">
        <f t="shared" si="71"/>
        <v>1.0780043177203589</v>
      </c>
      <c r="L548" s="15">
        <f t="shared" si="73"/>
        <v>1.1405491818772503E-2</v>
      </c>
    </row>
    <row r="549" spans="5:12" x14ac:dyDescent="0.25">
      <c r="E549" s="20">
        <f t="shared" si="75"/>
        <v>73.679999999996795</v>
      </c>
      <c r="F549" s="12">
        <f t="shared" si="68"/>
        <v>-1648.6799999999969</v>
      </c>
      <c r="G549" s="12">
        <f t="shared" si="69"/>
        <v>1501.3200000000031</v>
      </c>
      <c r="H549" s="17">
        <f t="shared" si="72"/>
        <v>1.9959546087117042</v>
      </c>
      <c r="I549" s="18">
        <f t="shared" si="70"/>
        <v>1.0780031549793443</v>
      </c>
      <c r="J549" s="19">
        <f t="shared" si="74"/>
        <v>-3.9001577489672146E-2</v>
      </c>
      <c r="K549" s="15">
        <f t="shared" si="71"/>
        <v>1.0780031549793443</v>
      </c>
      <c r="L549" s="15">
        <f t="shared" si="73"/>
        <v>1.1404413226664132E-2</v>
      </c>
    </row>
    <row r="550" spans="5:12" x14ac:dyDescent="0.25">
      <c r="E550" s="20">
        <f t="shared" si="75"/>
        <v>76.749999999996788</v>
      </c>
      <c r="F550" s="12">
        <f t="shared" si="68"/>
        <v>-1651.7499999999968</v>
      </c>
      <c r="G550" s="12">
        <f t="shared" si="69"/>
        <v>1498.2500000000032</v>
      </c>
      <c r="H550" s="17">
        <f t="shared" si="72"/>
        <v>1.9959523628995535</v>
      </c>
      <c r="I550" s="18">
        <f t="shared" si="70"/>
        <v>1.0780019420296241</v>
      </c>
      <c r="J550" s="19">
        <f t="shared" si="74"/>
        <v>-3.9000971014812036E-2</v>
      </c>
      <c r="K550" s="15">
        <f t="shared" si="71"/>
        <v>1.0780019420296241</v>
      </c>
      <c r="L550" s="15">
        <f t="shared" si="73"/>
        <v>1.1403288059511968E-2</v>
      </c>
    </row>
    <row r="551" spans="5:12" x14ac:dyDescent="0.25">
      <c r="E551" s="20">
        <f t="shared" si="75"/>
        <v>79.819999999996782</v>
      </c>
      <c r="F551" s="12">
        <f t="shared" si="68"/>
        <v>-1654.8199999999968</v>
      </c>
      <c r="G551" s="12">
        <f t="shared" si="69"/>
        <v>1495.1800000000032</v>
      </c>
      <c r="H551" s="17">
        <f t="shared" si="72"/>
        <v>1.9959500239543364</v>
      </c>
      <c r="I551" s="18">
        <f t="shared" si="70"/>
        <v>1.0780006787792915</v>
      </c>
      <c r="J551" s="19">
        <f t="shared" si="74"/>
        <v>-3.9000339389645755E-2</v>
      </c>
      <c r="K551" s="15">
        <f t="shared" si="71"/>
        <v>1.0780006787792915</v>
      </c>
      <c r="L551" s="15">
        <f t="shared" si="73"/>
        <v>1.1402116232060699E-2</v>
      </c>
    </row>
    <row r="552" spans="5:12" x14ac:dyDescent="0.25">
      <c r="E552" s="20">
        <f t="shared" si="75"/>
        <v>82.889999999996775</v>
      </c>
      <c r="F552" s="12">
        <f t="shared" si="68"/>
        <v>-1657.8899999999967</v>
      </c>
      <c r="G552" s="12">
        <f t="shared" si="69"/>
        <v>1492.1100000000033</v>
      </c>
      <c r="H552" s="17">
        <f t="shared" si="72"/>
        <v>1.9959475916987073</v>
      </c>
      <c r="I552" s="18">
        <f t="shared" si="70"/>
        <v>1.077999365132563</v>
      </c>
      <c r="J552" s="19">
        <f t="shared" si="74"/>
        <v>-3.8999682566281502E-2</v>
      </c>
      <c r="K552" s="15">
        <f t="shared" si="71"/>
        <v>1.077999365132563</v>
      </c>
      <c r="L552" s="15">
        <f t="shared" si="73"/>
        <v>1.14008976554587E-2</v>
      </c>
    </row>
    <row r="553" spans="5:12" x14ac:dyDescent="0.25">
      <c r="E553" s="20">
        <f t="shared" si="75"/>
        <v>85.959999999996768</v>
      </c>
      <c r="F553" s="12">
        <f t="shared" si="68"/>
        <v>-1660.9599999999969</v>
      </c>
      <c r="G553" s="12">
        <f t="shared" si="69"/>
        <v>1489.0400000000031</v>
      </c>
      <c r="H553" s="17">
        <f t="shared" si="72"/>
        <v>1.9959450659481131</v>
      </c>
      <c r="I553" s="18">
        <f t="shared" si="70"/>
        <v>1.0779980009897627</v>
      </c>
      <c r="J553" s="19">
        <f t="shared" si="74"/>
        <v>-3.8999000494881364E-2</v>
      </c>
      <c r="K553" s="15">
        <f t="shared" si="71"/>
        <v>1.0779980009897627</v>
      </c>
      <c r="L553" s="15">
        <f t="shared" si="73"/>
        <v>1.1399632237243792E-2</v>
      </c>
    </row>
    <row r="554" spans="5:12" x14ac:dyDescent="0.25">
      <c r="E554" s="20">
        <f t="shared" si="75"/>
        <v>89.029999999996761</v>
      </c>
      <c r="F554" s="12">
        <f t="shared" si="68"/>
        <v>-1664.0299999999968</v>
      </c>
      <c r="G554" s="12">
        <f t="shared" si="69"/>
        <v>1485.9700000000032</v>
      </c>
      <c r="H554" s="17">
        <f t="shared" si="72"/>
        <v>1.9959424465107662</v>
      </c>
      <c r="I554" s="18">
        <f t="shared" si="70"/>
        <v>1.0779965862473073</v>
      </c>
      <c r="J554" s="19">
        <f t="shared" si="74"/>
        <v>-3.899829312365366E-2</v>
      </c>
      <c r="K554" s="15">
        <f t="shared" si="71"/>
        <v>1.0779965862473073</v>
      </c>
      <c r="L554" s="15">
        <f t="shared" si="73"/>
        <v>1.1398319881329064E-2</v>
      </c>
    </row>
    <row r="555" spans="5:12" x14ac:dyDescent="0.25">
      <c r="E555" s="20">
        <f t="shared" si="75"/>
        <v>92.099999999996754</v>
      </c>
      <c r="F555" s="12">
        <f t="shared" si="68"/>
        <v>-1667.0999999999967</v>
      </c>
      <c r="G555" s="12">
        <f t="shared" si="69"/>
        <v>1482.9000000000033</v>
      </c>
      <c r="H555" s="17">
        <f t="shared" si="72"/>
        <v>1.9959397331876128</v>
      </c>
      <c r="I555" s="18">
        <f t="shared" si="70"/>
        <v>1.0779951207976888</v>
      </c>
      <c r="J555" s="19">
        <f t="shared" si="74"/>
        <v>-3.8997560398844389E-2</v>
      </c>
      <c r="K555" s="15">
        <f t="shared" si="71"/>
        <v>1.0779951207976888</v>
      </c>
      <c r="L555" s="15">
        <f t="shared" si="73"/>
        <v>1.139696048798699E-2</v>
      </c>
    </row>
    <row r="556" spans="5:12" x14ac:dyDescent="0.25">
      <c r="E556" s="20">
        <f t="shared" si="75"/>
        <v>95.169999999996747</v>
      </c>
      <c r="F556" s="12">
        <f t="shared" si="68"/>
        <v>-1670.1699999999967</v>
      </c>
      <c r="G556" s="12">
        <f t="shared" si="69"/>
        <v>1479.8300000000033</v>
      </c>
      <c r="H556" s="17">
        <f t="shared" si="72"/>
        <v>1.9959369257723012</v>
      </c>
      <c r="I556" s="18">
        <f t="shared" si="70"/>
        <v>1.077993604529458</v>
      </c>
      <c r="J556" s="19">
        <f t="shared" si="74"/>
        <v>-3.8996802264729014E-2</v>
      </c>
      <c r="K556" s="15">
        <f t="shared" si="71"/>
        <v>1.077993604529458</v>
      </c>
      <c r="L556" s="15">
        <f t="shared" si="73"/>
        <v>1.1395553953834197E-2</v>
      </c>
    </row>
    <row r="557" spans="5:12" x14ac:dyDescent="0.25">
      <c r="E557" s="20">
        <f t="shared" si="75"/>
        <v>98.239999999996741</v>
      </c>
      <c r="F557" s="12">
        <f t="shared" si="68"/>
        <v>-1673.2399999999968</v>
      </c>
      <c r="G557" s="12">
        <f t="shared" si="69"/>
        <v>1476.7600000000032</v>
      </c>
      <c r="H557" s="17">
        <f t="shared" si="72"/>
        <v>1.9959340240511487</v>
      </c>
      <c r="I557" s="18">
        <f t="shared" si="70"/>
        <v>1.0779920373272063</v>
      </c>
      <c r="J557" s="19">
        <f t="shared" si="74"/>
        <v>-3.8996018663603138E-2</v>
      </c>
      <c r="K557" s="15">
        <f t="shared" si="71"/>
        <v>1.0779920373272063</v>
      </c>
      <c r="L557" s="15">
        <f t="shared" si="73"/>
        <v>1.1394100171814156E-2</v>
      </c>
    </row>
    <row r="558" spans="5:12" x14ac:dyDescent="0.25">
      <c r="E558" s="20">
        <f t="shared" si="75"/>
        <v>101.30999999999673</v>
      </c>
      <c r="F558" s="12">
        <f t="shared" si="68"/>
        <v>-1676.3099999999968</v>
      </c>
      <c r="G558" s="12">
        <f t="shared" si="69"/>
        <v>1473.6900000000032</v>
      </c>
      <c r="H558" s="17">
        <f t="shared" si="72"/>
        <v>1.9959310278031084</v>
      </c>
      <c r="I558" s="18">
        <f t="shared" si="70"/>
        <v>1.0779904190715472</v>
      </c>
      <c r="J558" s="19">
        <f t="shared" si="74"/>
        <v>-3.8995209535773623E-2</v>
      </c>
      <c r="K558" s="15">
        <f t="shared" si="71"/>
        <v>1.0779904190715472</v>
      </c>
      <c r="L558" s="15">
        <f t="shared" si="73"/>
        <v>1.1392599031180712E-2</v>
      </c>
    </row>
    <row r="559" spans="5:12" x14ac:dyDescent="0.25">
      <c r="E559" s="20">
        <f t="shared" si="75"/>
        <v>104.37999999999673</v>
      </c>
      <c r="F559" s="12">
        <f t="shared" si="68"/>
        <v>-1679.3799999999967</v>
      </c>
      <c r="G559" s="12">
        <f t="shared" si="69"/>
        <v>1470.6200000000033</v>
      </c>
      <c r="H559" s="17">
        <f t="shared" si="72"/>
        <v>1.9959279367997318</v>
      </c>
      <c r="I559" s="18">
        <f t="shared" si="70"/>
        <v>1.0779887496390974</v>
      </c>
      <c r="J559" s="19">
        <f t="shared" si="74"/>
        <v>-3.8994374819548705E-2</v>
      </c>
      <c r="K559" s="15">
        <f t="shared" si="71"/>
        <v>1.0779887496390974</v>
      </c>
      <c r="L559" s="15">
        <f t="shared" si="73"/>
        <v>1.139105041747975E-2</v>
      </c>
    </row>
    <row r="560" spans="5:12" x14ac:dyDescent="0.25">
      <c r="E560" s="20">
        <f t="shared" si="75"/>
        <v>107.44999999999672</v>
      </c>
      <c r="F560" s="12">
        <f t="shared" si="68"/>
        <v>-1682.4499999999966</v>
      </c>
      <c r="G560" s="12">
        <f t="shared" si="69"/>
        <v>1467.5500000000034</v>
      </c>
      <c r="H560" s="17">
        <f t="shared" si="72"/>
        <v>1.995924750805135</v>
      </c>
      <c r="I560" s="18">
        <f t="shared" si="70"/>
        <v>1.0779870289024573</v>
      </c>
      <c r="J560" s="19">
        <f t="shared" si="74"/>
        <v>-3.8993514451228672E-2</v>
      </c>
      <c r="K560" s="15">
        <f t="shared" si="71"/>
        <v>1.0779870289024573</v>
      </c>
      <c r="L560" s="15">
        <f t="shared" si="73"/>
        <v>1.1389454212531883E-2</v>
      </c>
    </row>
    <row r="561" spans="5:12" x14ac:dyDescent="0.25">
      <c r="E561" s="20">
        <f t="shared" si="75"/>
        <v>110.51999999999671</v>
      </c>
      <c r="F561" s="12">
        <f t="shared" si="68"/>
        <v>-1685.5199999999968</v>
      </c>
      <c r="G561" s="12">
        <f t="shared" si="69"/>
        <v>1464.4800000000032</v>
      </c>
      <c r="H561" s="17">
        <f t="shared" si="72"/>
        <v>1.9959214695759577</v>
      </c>
      <c r="I561" s="18">
        <f t="shared" si="70"/>
        <v>1.0779852567301897</v>
      </c>
      <c r="J561" s="19">
        <f t="shared" si="74"/>
        <v>-3.8992628365094872E-2</v>
      </c>
      <c r="K561" s="15">
        <f t="shared" si="71"/>
        <v>1.0779852567301897</v>
      </c>
      <c r="L561" s="15">
        <f t="shared" si="73"/>
        <v>1.1387810294412078E-2</v>
      </c>
    </row>
    <row r="562" spans="5:12" x14ac:dyDescent="0.25">
      <c r="E562" s="20">
        <f t="shared" si="75"/>
        <v>113.58999999999671</v>
      </c>
      <c r="F562" s="12">
        <f t="shared" si="68"/>
        <v>-1688.5899999999967</v>
      </c>
      <c r="G562" s="12">
        <f t="shared" si="69"/>
        <v>1461.4100000000033</v>
      </c>
      <c r="H562" s="17">
        <f t="shared" si="72"/>
        <v>1.9959180928613272</v>
      </c>
      <c r="I562" s="18">
        <f t="shared" si="70"/>
        <v>1.0779834329867992</v>
      </c>
      <c r="J562" s="19">
        <f t="shared" si="74"/>
        <v>-3.8991716493399609E-2</v>
      </c>
      <c r="K562" s="15">
        <f t="shared" si="71"/>
        <v>1.0779834329867992</v>
      </c>
      <c r="L562" s="15">
        <f t="shared" si="73"/>
        <v>1.1386118537430901E-2</v>
      </c>
    </row>
    <row r="563" spans="5:12" x14ac:dyDescent="0.25">
      <c r="E563" s="20">
        <f t="shared" si="75"/>
        <v>116.6599999999967</v>
      </c>
      <c r="F563" s="12">
        <f t="shared" si="68"/>
        <v>-1691.6599999999967</v>
      </c>
      <c r="G563" s="12">
        <f t="shared" si="69"/>
        <v>1458.3400000000033</v>
      </c>
      <c r="H563" s="17">
        <f t="shared" si="72"/>
        <v>1.9959146204028153</v>
      </c>
      <c r="I563" s="18">
        <f t="shared" si="70"/>
        <v>1.0779815575327107</v>
      </c>
      <c r="J563" s="19">
        <f t="shared" si="74"/>
        <v>-3.8990778766355372E-2</v>
      </c>
      <c r="K563" s="15">
        <f t="shared" si="71"/>
        <v>1.0779815575327107</v>
      </c>
      <c r="L563" s="15">
        <f t="shared" si="73"/>
        <v>1.1384378812114538E-2</v>
      </c>
    </row>
    <row r="564" spans="5:12" x14ac:dyDescent="0.25">
      <c r="E564" s="20">
        <f t="shared" si="75"/>
        <v>119.72999999999669</v>
      </c>
      <c r="F564" s="12">
        <f t="shared" si="68"/>
        <v>-1694.7299999999966</v>
      </c>
      <c r="G564" s="12">
        <f t="shared" si="69"/>
        <v>1455.2700000000034</v>
      </c>
      <c r="H564" s="17">
        <f t="shared" si="72"/>
        <v>1.995911051934399</v>
      </c>
      <c r="I564" s="18">
        <f t="shared" si="70"/>
        <v>1.0779796302242468</v>
      </c>
      <c r="J564" s="19">
        <f t="shared" si="74"/>
        <v>-3.8989815112123405E-2</v>
      </c>
      <c r="K564" s="15">
        <f t="shared" si="71"/>
        <v>1.0779796302242468</v>
      </c>
      <c r="L564" s="15">
        <f t="shared" si="73"/>
        <v>1.138259098518358E-2</v>
      </c>
    </row>
    <row r="565" spans="5:12" x14ac:dyDescent="0.25">
      <c r="E565" s="20">
        <f t="shared" si="75"/>
        <v>122.79999999999669</v>
      </c>
      <c r="F565" s="12">
        <f t="shared" si="68"/>
        <v>-1697.7999999999968</v>
      </c>
      <c r="G565" s="12">
        <f t="shared" si="69"/>
        <v>1452.2000000000032</v>
      </c>
      <c r="H565" s="17">
        <f t="shared" si="72"/>
        <v>1.9959073871824158</v>
      </c>
      <c r="I565" s="18">
        <f t="shared" si="70"/>
        <v>1.0779776509136036</v>
      </c>
      <c r="J565" s="19">
        <f t="shared" si="74"/>
        <v>-3.8988825456801823E-2</v>
      </c>
      <c r="K565" s="15">
        <f t="shared" si="71"/>
        <v>1.0779776509136036</v>
      </c>
      <c r="L565" s="15">
        <f t="shared" si="73"/>
        <v>1.1380754919530988E-2</v>
      </c>
    </row>
    <row r="566" spans="5:12" x14ac:dyDescent="0.25">
      <c r="E566" s="20">
        <f t="shared" si="75"/>
        <v>125.86999999999668</v>
      </c>
      <c r="F566" s="12">
        <f t="shared" si="68"/>
        <v>-1700.8699999999967</v>
      </c>
      <c r="G566" s="12">
        <f t="shared" si="69"/>
        <v>1449.1300000000033</v>
      </c>
      <c r="H566" s="17">
        <f t="shared" si="72"/>
        <v>1.9959036258655201</v>
      </c>
      <c r="I566" s="18">
        <f t="shared" si="70"/>
        <v>1.0779756194488286</v>
      </c>
      <c r="J566" s="19">
        <f t="shared" si="74"/>
        <v>-3.8987809724414291E-2</v>
      </c>
      <c r="K566" s="15">
        <f t="shared" si="71"/>
        <v>1.0779756194488286</v>
      </c>
      <c r="L566" s="15">
        <f t="shared" si="73"/>
        <v>1.1378870474201079E-2</v>
      </c>
    </row>
    <row r="567" spans="5:12" x14ac:dyDescent="0.25">
      <c r="E567" s="20">
        <f t="shared" si="75"/>
        <v>128.93999999999667</v>
      </c>
      <c r="F567" s="12">
        <f t="shared" si="68"/>
        <v>-1703.9399999999966</v>
      </c>
      <c r="G567" s="12">
        <f t="shared" si="69"/>
        <v>1446.0600000000034</v>
      </c>
      <c r="H567" s="17">
        <f t="shared" si="72"/>
        <v>1.9958997676946382</v>
      </c>
      <c r="I567" s="18">
        <f t="shared" si="70"/>
        <v>1.0779735356737943</v>
      </c>
      <c r="J567" s="19">
        <f t="shared" si="74"/>
        <v>-3.898676783689714E-2</v>
      </c>
      <c r="K567" s="15">
        <f t="shared" si="71"/>
        <v>1.0779735356737943</v>
      </c>
      <c r="L567" s="15">
        <f t="shared" si="73"/>
        <v>1.1376937504365634E-2</v>
      </c>
    </row>
    <row r="568" spans="5:12" x14ac:dyDescent="0.25">
      <c r="E568" s="20">
        <f t="shared" si="75"/>
        <v>132.00999999999667</v>
      </c>
      <c r="F568" s="12">
        <f t="shared" si="68"/>
        <v>-1707.0099999999966</v>
      </c>
      <c r="G568" s="12">
        <f t="shared" si="69"/>
        <v>1442.9900000000034</v>
      </c>
      <c r="H568" s="17">
        <f t="shared" si="72"/>
        <v>1.9958958123729214</v>
      </c>
      <c r="I568" s="18">
        <f t="shared" si="70"/>
        <v>1.0779713994281748</v>
      </c>
      <c r="J568" s="19">
        <f t="shared" si="74"/>
        <v>-3.8985699714087385E-2</v>
      </c>
      <c r="K568" s="15">
        <f t="shared" si="71"/>
        <v>1.0779713994281748</v>
      </c>
      <c r="L568" s="15">
        <f t="shared" si="73"/>
        <v>1.1374955861301656E-2</v>
      </c>
    </row>
    <row r="569" spans="5:12" x14ac:dyDescent="0.25">
      <c r="E569" s="20">
        <f t="shared" si="75"/>
        <v>135.07999999999666</v>
      </c>
      <c r="F569" s="12">
        <f t="shared" si="68"/>
        <v>-1710.0799999999967</v>
      </c>
      <c r="G569" s="12">
        <f t="shared" si="69"/>
        <v>1439.9200000000033</v>
      </c>
      <c r="H569" s="17">
        <f t="shared" si="72"/>
        <v>1.9958917595956964</v>
      </c>
      <c r="I569" s="18">
        <f t="shared" si="70"/>
        <v>1.0779692105474177</v>
      </c>
      <c r="J569" s="19">
        <f t="shared" si="74"/>
        <v>-3.8984605273708839E-2</v>
      </c>
      <c r="K569" s="15">
        <f t="shared" si="71"/>
        <v>1.0779692105474177</v>
      </c>
      <c r="L569" s="15">
        <f t="shared" si="73"/>
        <v>1.1372925392365613E-2</v>
      </c>
    </row>
    <row r="570" spans="5:12" x14ac:dyDescent="0.25">
      <c r="E570" s="20">
        <f t="shared" si="75"/>
        <v>138.14999999999665</v>
      </c>
      <c r="F570" s="12">
        <f t="shared" si="68"/>
        <v>-1713.1499999999967</v>
      </c>
      <c r="G570" s="12">
        <f t="shared" si="69"/>
        <v>1436.8500000000033</v>
      </c>
      <c r="H570" s="17">
        <f t="shared" si="72"/>
        <v>1.9958876090504183</v>
      </c>
      <c r="I570" s="18">
        <f t="shared" si="70"/>
        <v>1.0779669688627194</v>
      </c>
      <c r="J570" s="19">
        <f t="shared" si="74"/>
        <v>-3.8983484431359683E-2</v>
      </c>
      <c r="K570" s="15">
        <f t="shared" si="71"/>
        <v>1.0779669688627194</v>
      </c>
      <c r="L570" s="15">
        <f t="shared" si="73"/>
        <v>1.1370845940970388E-2</v>
      </c>
    </row>
    <row r="571" spans="5:12" x14ac:dyDescent="0.25">
      <c r="E571" s="20">
        <f t="shared" si="75"/>
        <v>141.21999999999665</v>
      </c>
      <c r="F571" s="12">
        <f t="shared" si="68"/>
        <v>-1716.2199999999966</v>
      </c>
      <c r="G571" s="12">
        <f t="shared" si="69"/>
        <v>1433.7800000000034</v>
      </c>
      <c r="H571" s="17">
        <f t="shared" si="72"/>
        <v>1.9958833604166166</v>
      </c>
      <c r="I571" s="18">
        <f t="shared" si="70"/>
        <v>1.0779646742009958</v>
      </c>
      <c r="J571" s="19">
        <f t="shared" si="74"/>
        <v>-3.8982337100497921E-2</v>
      </c>
      <c r="K571" s="15">
        <f t="shared" si="71"/>
        <v>1.0779646742009958</v>
      </c>
      <c r="L571" s="15">
        <f t="shared" si="73"/>
        <v>1.136871734655827E-2</v>
      </c>
    </row>
    <row r="572" spans="5:12" x14ac:dyDescent="0.25">
      <c r="E572" s="20">
        <f t="shared" si="75"/>
        <v>144.28999999999664</v>
      </c>
      <c r="F572" s="12">
        <f t="shared" si="68"/>
        <v>-1719.2899999999966</v>
      </c>
      <c r="G572" s="12">
        <f t="shared" si="69"/>
        <v>1430.7100000000034</v>
      </c>
      <c r="H572" s="17">
        <f t="shared" si="72"/>
        <v>1.9958790133658466</v>
      </c>
      <c r="I572" s="18">
        <f t="shared" si="70"/>
        <v>1.0779623263848559</v>
      </c>
      <c r="J572" s="19">
        <f t="shared" si="74"/>
        <v>-3.8981163192427948E-2</v>
      </c>
      <c r="K572" s="15">
        <f t="shared" si="71"/>
        <v>1.0779623263848559</v>
      </c>
      <c r="L572" s="15">
        <f t="shared" si="73"/>
        <v>1.136653944457606E-2</v>
      </c>
    </row>
    <row r="573" spans="5:12" x14ac:dyDescent="0.25">
      <c r="E573" s="20">
        <f t="shared" si="75"/>
        <v>147.35999999999663</v>
      </c>
      <c r="F573" s="12">
        <f t="shared" si="68"/>
        <v>-1722.3599999999967</v>
      </c>
      <c r="G573" s="12">
        <f t="shared" si="69"/>
        <v>1427.6400000000033</v>
      </c>
      <c r="H573" s="17">
        <f t="shared" si="72"/>
        <v>1.9958745675616325</v>
      </c>
      <c r="I573" s="18">
        <f t="shared" si="70"/>
        <v>1.0779599252325711</v>
      </c>
      <c r="J573" s="19">
        <f t="shared" si="74"/>
        <v>-3.8979962616285557E-2</v>
      </c>
      <c r="K573" s="15">
        <f t="shared" si="71"/>
        <v>1.0779599252325711</v>
      </c>
      <c r="L573" s="15">
        <f t="shared" si="73"/>
        <v>1.1364312066447236E-2</v>
      </c>
    </row>
    <row r="574" spans="5:12" x14ac:dyDescent="0.25">
      <c r="E574" s="20">
        <f t="shared" si="75"/>
        <v>150.42999999999662</v>
      </c>
      <c r="F574" s="12">
        <f t="shared" si="68"/>
        <v>-1725.4299999999967</v>
      </c>
      <c r="G574" s="12">
        <f t="shared" si="69"/>
        <v>1424.5700000000033</v>
      </c>
      <c r="H574" s="17">
        <f t="shared" si="72"/>
        <v>1.9958700226594146</v>
      </c>
      <c r="I574" s="18">
        <f t="shared" si="70"/>
        <v>1.0779574705580466</v>
      </c>
      <c r="J574" s="19">
        <f t="shared" si="74"/>
        <v>-3.8978735279023291E-2</v>
      </c>
      <c r="K574" s="15">
        <f t="shared" si="71"/>
        <v>1.0779574705580466</v>
      </c>
      <c r="L574" s="15">
        <f t="shared" si="73"/>
        <v>1.1362035039544785E-2</v>
      </c>
    </row>
    <row r="575" spans="5:12" x14ac:dyDescent="0.25">
      <c r="E575" s="20">
        <f t="shared" si="75"/>
        <v>153.49999999999662</v>
      </c>
      <c r="F575" s="12">
        <f t="shared" si="68"/>
        <v>-1728.4999999999966</v>
      </c>
      <c r="G575" s="12">
        <f t="shared" si="69"/>
        <v>1421.5000000000034</v>
      </c>
      <c r="H575" s="17">
        <f t="shared" si="72"/>
        <v>1.9958653783064912</v>
      </c>
      <c r="I575" s="18">
        <f t="shared" si="70"/>
        <v>1.0779549621707905</v>
      </c>
      <c r="J575" s="19">
        <f t="shared" si="74"/>
        <v>-3.8977481085395227E-2</v>
      </c>
      <c r="K575" s="15">
        <f t="shared" si="71"/>
        <v>1.0779549621707905</v>
      </c>
      <c r="L575" s="15">
        <f t="shared" si="73"/>
        <v>1.1359708187162981E-2</v>
      </c>
    </row>
    <row r="576" spans="5:12" x14ac:dyDescent="0.25">
      <c r="E576" s="20">
        <f t="shared" si="75"/>
        <v>156.56999999999661</v>
      </c>
      <c r="F576" s="12">
        <f t="shared" si="68"/>
        <v>-1731.5699999999965</v>
      </c>
      <c r="G576" s="12">
        <f t="shared" si="69"/>
        <v>1418.4300000000035</v>
      </c>
      <c r="H576" s="17">
        <f t="shared" si="72"/>
        <v>1.9958606341419625</v>
      </c>
      <c r="I576" s="18">
        <f t="shared" si="70"/>
        <v>1.0779523998758829</v>
      </c>
      <c r="J576" s="19">
        <f t="shared" si="74"/>
        <v>-3.8976199937941436E-2</v>
      </c>
      <c r="K576" s="15">
        <f t="shared" si="71"/>
        <v>1.0779523998758829</v>
      </c>
      <c r="L576" s="15">
        <f t="shared" si="73"/>
        <v>1.1357331328488535E-2</v>
      </c>
    </row>
    <row r="577" spans="5:12" x14ac:dyDescent="0.25">
      <c r="E577" s="20">
        <f t="shared" si="75"/>
        <v>159.6399999999966</v>
      </c>
      <c r="F577" s="12">
        <f t="shared" si="68"/>
        <v>-1734.6399999999967</v>
      </c>
      <c r="G577" s="12">
        <f t="shared" si="69"/>
        <v>1415.3600000000033</v>
      </c>
      <c r="H577" s="17">
        <f t="shared" si="72"/>
        <v>1.9958557897966691</v>
      </c>
      <c r="I577" s="18">
        <f t="shared" si="70"/>
        <v>1.0779497834739431</v>
      </c>
      <c r="J577" s="19">
        <f t="shared" si="74"/>
        <v>-3.8974891736971551E-2</v>
      </c>
      <c r="K577" s="15">
        <f t="shared" si="71"/>
        <v>1.0779497834739431</v>
      </c>
      <c r="L577" s="15">
        <f t="shared" si="73"/>
        <v>1.135490427857013E-2</v>
      </c>
    </row>
    <row r="578" spans="5:12" x14ac:dyDescent="0.25">
      <c r="E578" s="20">
        <f t="shared" si="75"/>
        <v>162.7099999999966</v>
      </c>
      <c r="F578" s="12">
        <f t="shared" si="68"/>
        <v>-1737.7099999999966</v>
      </c>
      <c r="G578" s="12">
        <f t="shared" si="69"/>
        <v>1412.2900000000034</v>
      </c>
      <c r="H578" s="17">
        <f t="shared" si="72"/>
        <v>1.9958508448931336</v>
      </c>
      <c r="I578" s="18">
        <f t="shared" si="70"/>
        <v>1.0779471127610976</v>
      </c>
      <c r="J578" s="19">
        <f t="shared" si="74"/>
        <v>-3.8973556380548779E-2</v>
      </c>
      <c r="K578" s="15">
        <f t="shared" si="71"/>
        <v>1.0779471127610976</v>
      </c>
      <c r="L578" s="15">
        <f t="shared" si="73"/>
        <v>1.1352426848288745E-2</v>
      </c>
    </row>
    <row r="579" spans="5:12" x14ac:dyDescent="0.25">
      <c r="E579" s="20">
        <f t="shared" si="75"/>
        <v>165.77999999999659</v>
      </c>
      <c r="F579" s="12">
        <f t="shared" si="68"/>
        <v>-1740.7799999999966</v>
      </c>
      <c r="G579" s="12">
        <f t="shared" si="69"/>
        <v>1409.2200000000034</v>
      </c>
      <c r="H579" s="17">
        <f t="shared" si="72"/>
        <v>1.9958457990454967</v>
      </c>
      <c r="I579" s="18">
        <f t="shared" si="70"/>
        <v>1.0779443875289465</v>
      </c>
      <c r="J579" s="19">
        <f t="shared" si="74"/>
        <v>-3.8972193764473251E-2</v>
      </c>
      <c r="K579" s="15">
        <f t="shared" si="71"/>
        <v>1.0779443875289465</v>
      </c>
      <c r="L579" s="15">
        <f t="shared" si="73"/>
        <v>1.1349898844326771E-2</v>
      </c>
    </row>
    <row r="580" spans="5:12" x14ac:dyDescent="0.25">
      <c r="E580" s="20">
        <f t="shared" si="75"/>
        <v>168.84999999999658</v>
      </c>
      <c r="F580" s="12">
        <f t="shared" si="68"/>
        <v>-1743.8499999999965</v>
      </c>
      <c r="G580" s="12">
        <f t="shared" si="69"/>
        <v>1406.1500000000035</v>
      </c>
      <c r="H580" s="17">
        <f t="shared" si="72"/>
        <v>1.9958406518594534</v>
      </c>
      <c r="I580" s="18">
        <f t="shared" si="70"/>
        <v>1.0779416075645274</v>
      </c>
      <c r="J580" s="19">
        <f t="shared" si="74"/>
        <v>-3.8970803782263697E-2</v>
      </c>
      <c r="K580" s="15">
        <f t="shared" si="71"/>
        <v>1.0779416075645274</v>
      </c>
      <c r="L580" s="15">
        <f t="shared" si="73"/>
        <v>1.134732006913401E-2</v>
      </c>
    </row>
    <row r="581" spans="5:12" x14ac:dyDescent="0.25">
      <c r="E581" s="20">
        <f t="shared" si="75"/>
        <v>171.91999999999658</v>
      </c>
      <c r="F581" s="12">
        <f t="shared" si="68"/>
        <v>-1746.9199999999967</v>
      </c>
      <c r="G581" s="12">
        <f t="shared" si="69"/>
        <v>1403.0800000000033</v>
      </c>
      <c r="H581" s="17">
        <f t="shared" si="72"/>
        <v>1.9958354029321885</v>
      </c>
      <c r="I581" s="18">
        <f t="shared" si="70"/>
        <v>1.0779387726502829</v>
      </c>
      <c r="J581" s="19">
        <f t="shared" si="74"/>
        <v>-3.8969386325141464E-2</v>
      </c>
      <c r="K581" s="15">
        <f t="shared" si="71"/>
        <v>1.0779387726502829</v>
      </c>
      <c r="L581" s="15">
        <f t="shared" si="73"/>
        <v>1.1344690320898033E-2</v>
      </c>
    </row>
    <row r="582" spans="5:12" x14ac:dyDescent="0.25">
      <c r="E582" s="20">
        <f t="shared" si="75"/>
        <v>174.98999999999657</v>
      </c>
      <c r="F582" s="12">
        <f t="shared" si="68"/>
        <v>-1749.9899999999966</v>
      </c>
      <c r="G582" s="12">
        <f t="shared" si="69"/>
        <v>1400.0100000000034</v>
      </c>
      <c r="H582" s="17">
        <f t="shared" si="72"/>
        <v>1.9958300518523093</v>
      </c>
      <c r="I582" s="18">
        <f t="shared" si="70"/>
        <v>1.0779358825640217</v>
      </c>
      <c r="J582" s="19">
        <f t="shared" si="74"/>
        <v>-3.8967941282010865E-2</v>
      </c>
      <c r="K582" s="15">
        <f t="shared" si="71"/>
        <v>1.0779358825640217</v>
      </c>
      <c r="L582" s="15">
        <f t="shared" si="73"/>
        <v>1.1342009393507711E-2</v>
      </c>
    </row>
    <row r="583" spans="5:12" x14ac:dyDescent="0.25">
      <c r="E583" s="20">
        <f t="shared" si="75"/>
        <v>178.05999999999656</v>
      </c>
      <c r="F583" s="12">
        <f t="shared" si="68"/>
        <v>-1753.0599999999965</v>
      </c>
      <c r="G583" s="12">
        <f t="shared" si="69"/>
        <v>1396.9400000000035</v>
      </c>
      <c r="H583" s="17">
        <f t="shared" si="72"/>
        <v>1.9958245981997778</v>
      </c>
      <c r="I583" s="18">
        <f t="shared" si="70"/>
        <v>1.0779329370788844</v>
      </c>
      <c r="J583" s="19">
        <f t="shared" si="74"/>
        <v>-3.8966468539442189E-2</v>
      </c>
      <c r="K583" s="15">
        <f t="shared" si="71"/>
        <v>1.0779329370788844</v>
      </c>
      <c r="L583" s="15">
        <f t="shared" si="73"/>
        <v>1.1339277076521699E-2</v>
      </c>
    </row>
    <row r="584" spans="5:12" x14ac:dyDescent="0.25">
      <c r="E584" s="20">
        <f t="shared" si="75"/>
        <v>181.12999999999656</v>
      </c>
      <c r="F584" s="12">
        <f t="shared" si="68"/>
        <v>-1756.1299999999965</v>
      </c>
      <c r="G584" s="12">
        <f t="shared" si="69"/>
        <v>1393.8700000000035</v>
      </c>
      <c r="H584" s="17">
        <f t="shared" si="72"/>
        <v>1.9958190415458394</v>
      </c>
      <c r="I584" s="18">
        <f t="shared" si="70"/>
        <v>1.0779299359633026</v>
      </c>
      <c r="J584" s="19">
        <f t="shared" si="74"/>
        <v>-3.8964967981651277E-2</v>
      </c>
      <c r="K584" s="15">
        <f t="shared" si="71"/>
        <v>1.0779299359633026</v>
      </c>
      <c r="L584" s="15">
        <f t="shared" si="73"/>
        <v>1.1336493155130542E-2</v>
      </c>
    </row>
    <row r="585" spans="5:12" x14ac:dyDescent="0.25">
      <c r="E585" s="20">
        <f t="shared" si="75"/>
        <v>184.19999999999655</v>
      </c>
      <c r="F585" s="12">
        <f t="shared" si="68"/>
        <v>-1759.1999999999966</v>
      </c>
      <c r="G585" s="12">
        <f t="shared" si="69"/>
        <v>1390.8000000000034</v>
      </c>
      <c r="H585" s="17">
        <f t="shared" si="72"/>
        <v>1.9958133814529524</v>
      </c>
      <c r="I585" s="18">
        <f t="shared" si="70"/>
        <v>1.0779268789809628</v>
      </c>
      <c r="J585" s="19">
        <f t="shared" si="74"/>
        <v>-3.8963439490481422E-2</v>
      </c>
      <c r="K585" s="15">
        <f t="shared" si="71"/>
        <v>1.0779268789809628</v>
      </c>
      <c r="L585" s="15">
        <f t="shared" si="73"/>
        <v>1.1333657410123101E-2</v>
      </c>
    </row>
    <row r="586" spans="5:12" x14ac:dyDescent="0.25">
      <c r="E586" s="20">
        <f t="shared" si="75"/>
        <v>187.26999999999654</v>
      </c>
      <c r="F586" s="12">
        <f t="shared" si="68"/>
        <v>-1762.2699999999966</v>
      </c>
      <c r="G586" s="12">
        <f t="shared" si="69"/>
        <v>1387.7300000000034</v>
      </c>
      <c r="H586" s="17">
        <f t="shared" si="72"/>
        <v>1.995807617474715</v>
      </c>
      <c r="I586" s="18">
        <f t="shared" si="70"/>
        <v>1.0779237658907663</v>
      </c>
      <c r="J586" s="19">
        <f t="shared" si="74"/>
        <v>-3.8961882945383164E-2</v>
      </c>
      <c r="K586" s="15">
        <f t="shared" si="71"/>
        <v>1.0779237658907663</v>
      </c>
      <c r="L586" s="15">
        <f t="shared" si="73"/>
        <v>1.1330769617849063E-2</v>
      </c>
    </row>
    <row r="587" spans="5:12" x14ac:dyDescent="0.25">
      <c r="E587" s="20">
        <f t="shared" si="75"/>
        <v>190.33999999999654</v>
      </c>
      <c r="F587" s="12">
        <f t="shared" si="68"/>
        <v>-1765.3399999999965</v>
      </c>
      <c r="G587" s="12">
        <f t="shared" si="69"/>
        <v>1384.6600000000035</v>
      </c>
      <c r="H587" s="17">
        <f t="shared" si="72"/>
        <v>1.9958017491557896</v>
      </c>
      <c r="I587" s="18">
        <f t="shared" si="70"/>
        <v>1.0779205964467877</v>
      </c>
      <c r="J587" s="19">
        <f t="shared" si="74"/>
        <v>-3.8960298223393863E-2</v>
      </c>
      <c r="K587" s="15">
        <f t="shared" si="71"/>
        <v>1.0779205964467877</v>
      </c>
      <c r="L587" s="15">
        <f t="shared" si="73"/>
        <v>1.1327829550181046E-2</v>
      </c>
    </row>
    <row r="588" spans="5:12" x14ac:dyDescent="0.25">
      <c r="E588" s="20">
        <f t="shared" si="75"/>
        <v>193.40999999999653</v>
      </c>
      <c r="F588" s="12">
        <f t="shared" si="68"/>
        <v>-1768.4099999999964</v>
      </c>
      <c r="G588" s="12">
        <f t="shared" si="69"/>
        <v>1381.5900000000036</v>
      </c>
      <c r="H588" s="17">
        <f t="shared" si="72"/>
        <v>1.9957957760318261</v>
      </c>
      <c r="I588" s="18">
        <f t="shared" si="70"/>
        <v>1.0779173703982345</v>
      </c>
      <c r="J588" s="19">
        <f t="shared" si="74"/>
        <v>-3.8958685199117271E-2</v>
      </c>
      <c r="K588" s="15">
        <f t="shared" si="71"/>
        <v>1.0779173703982345</v>
      </c>
      <c r="L588" s="15">
        <f t="shared" si="73"/>
        <v>1.1324836974476693E-2</v>
      </c>
    </row>
    <row r="589" spans="5:12" x14ac:dyDescent="0.25">
      <c r="E589" s="20">
        <f t="shared" si="75"/>
        <v>196.47999999999652</v>
      </c>
      <c r="F589" s="12">
        <f t="shared" ref="F589:F652" si="76">-E589-($B$5/2)</f>
        <v>-1771.4799999999966</v>
      </c>
      <c r="G589" s="12">
        <f t="shared" ref="G589:G652" si="77">-E589+($B$5/2)</f>
        <v>1378.5200000000034</v>
      </c>
      <c r="H589" s="17">
        <f t="shared" si="72"/>
        <v>1.9957896976293852</v>
      </c>
      <c r="I589" s="18">
        <f t="shared" ref="I589:I652" si="78">H589/MAX(H$25:H$65)</f>
        <v>1.0779140874894049</v>
      </c>
      <c r="J589" s="19">
        <f t="shared" si="74"/>
        <v>-3.8957043744702435E-2</v>
      </c>
      <c r="K589" s="15">
        <f t="shared" ref="K589:K652" si="79">IF(E589&lt;=($B$7/2),I589,"")</f>
        <v>1.0779140874894049</v>
      </c>
      <c r="L589" s="15">
        <f t="shared" si="73"/>
        <v>1.1321791653539541E-2</v>
      </c>
    </row>
    <row r="590" spans="5:12" x14ac:dyDescent="0.25">
      <c r="E590" s="20">
        <f t="shared" si="75"/>
        <v>199.54999999999652</v>
      </c>
      <c r="F590" s="12">
        <f t="shared" si="76"/>
        <v>-1774.5499999999965</v>
      </c>
      <c r="G590" s="12">
        <f t="shared" si="77"/>
        <v>1375.4500000000035</v>
      </c>
      <c r="H590" s="17">
        <f t="shared" si="72"/>
        <v>1.9957835134658577</v>
      </c>
      <c r="I590" s="18">
        <f t="shared" si="78"/>
        <v>1.0779107474596445</v>
      </c>
      <c r="J590" s="19">
        <f t="shared" si="74"/>
        <v>-3.8955373729822274E-2</v>
      </c>
      <c r="K590" s="15">
        <f t="shared" si="79"/>
        <v>1.0779107474596445</v>
      </c>
      <c r="L590" s="15">
        <f t="shared" si="73"/>
        <v>1.131869334557927E-2</v>
      </c>
    </row>
    <row r="591" spans="5:12" x14ac:dyDescent="0.25">
      <c r="E591" s="20">
        <f t="shared" si="75"/>
        <v>202.61999999999651</v>
      </c>
      <c r="F591" s="12">
        <f t="shared" si="76"/>
        <v>-1777.6199999999965</v>
      </c>
      <c r="G591" s="12">
        <f t="shared" si="77"/>
        <v>1372.3800000000035</v>
      </c>
      <c r="H591" s="17">
        <f t="shared" si="72"/>
        <v>1.995777223049382</v>
      </c>
      <c r="I591" s="18">
        <f t="shared" si="78"/>
        <v>1.0779073500433016</v>
      </c>
      <c r="J591" s="19">
        <f t="shared" si="74"/>
        <v>-3.8953675021650813E-2</v>
      </c>
      <c r="K591" s="15">
        <f t="shared" si="79"/>
        <v>1.0779073500433016</v>
      </c>
      <c r="L591" s="15">
        <f t="shared" si="73"/>
        <v>1.1315541804169464E-2</v>
      </c>
    </row>
    <row r="592" spans="5:12" x14ac:dyDescent="0.25">
      <c r="E592" s="20">
        <f t="shared" si="75"/>
        <v>205.6899999999965</v>
      </c>
      <c r="F592" s="12">
        <f t="shared" si="76"/>
        <v>-1780.6899999999964</v>
      </c>
      <c r="G592" s="12">
        <f t="shared" si="77"/>
        <v>1369.3100000000036</v>
      </c>
      <c r="H592" s="17">
        <f t="shared" si="72"/>
        <v>1.9957708258787621</v>
      </c>
      <c r="I592" s="18">
        <f t="shared" si="78"/>
        <v>1.0779038949696838</v>
      </c>
      <c r="J592" s="19">
        <f t="shared" si="74"/>
        <v>-3.8951947484841876E-2</v>
      </c>
      <c r="K592" s="15">
        <f t="shared" si="79"/>
        <v>1.0779038949696838</v>
      </c>
      <c r="L592" s="15">
        <f t="shared" si="73"/>
        <v>1.1312336778208093E-2</v>
      </c>
    </row>
    <row r="593" spans="5:12" x14ac:dyDescent="0.25">
      <c r="E593" s="20">
        <f t="shared" si="75"/>
        <v>208.7599999999965</v>
      </c>
      <c r="F593" s="12">
        <f t="shared" si="76"/>
        <v>-1783.7599999999966</v>
      </c>
      <c r="G593" s="12">
        <f t="shared" si="77"/>
        <v>1366.2400000000034</v>
      </c>
      <c r="H593" s="17">
        <f t="shared" si="72"/>
        <v>1.9957643214433816</v>
      </c>
      <c r="I593" s="18">
        <f t="shared" si="78"/>
        <v>1.0779003819630097</v>
      </c>
      <c r="J593" s="19">
        <f t="shared" si="74"/>
        <v>-3.8950190981504873E-2</v>
      </c>
      <c r="K593" s="15">
        <f t="shared" si="79"/>
        <v>1.0779003819630097</v>
      </c>
      <c r="L593" s="15">
        <f t="shared" si="73"/>
        <v>1.1309078011872578E-2</v>
      </c>
    </row>
    <row r="594" spans="5:12" x14ac:dyDescent="0.25">
      <c r="E594" s="20">
        <f t="shared" si="75"/>
        <v>211.82999999999649</v>
      </c>
      <c r="F594" s="12">
        <f t="shared" si="76"/>
        <v>-1786.8299999999965</v>
      </c>
      <c r="G594" s="12">
        <f t="shared" si="77"/>
        <v>1363.1700000000035</v>
      </c>
      <c r="H594" s="17">
        <f t="shared" si="72"/>
        <v>1.9957577092231171</v>
      </c>
      <c r="I594" s="18">
        <f t="shared" si="78"/>
        <v>1.0778968107423641</v>
      </c>
      <c r="J594" s="19">
        <f t="shared" si="74"/>
        <v>-3.8948405371182049E-2</v>
      </c>
      <c r="K594" s="15">
        <f t="shared" si="79"/>
        <v>1.0778968107423641</v>
      </c>
      <c r="L594" s="15">
        <f t="shared" si="73"/>
        <v>1.1305765244577584E-2</v>
      </c>
    </row>
    <row r="595" spans="5:12" x14ac:dyDescent="0.25">
      <c r="E595" s="20">
        <f t="shared" si="75"/>
        <v>214.89999999999648</v>
      </c>
      <c r="F595" s="12">
        <f t="shared" si="76"/>
        <v>-1789.8999999999965</v>
      </c>
      <c r="G595" s="12">
        <f t="shared" si="77"/>
        <v>1360.1000000000035</v>
      </c>
      <c r="H595" s="17">
        <f t="shared" si="72"/>
        <v>1.9957509886882494</v>
      </c>
      <c r="I595" s="18">
        <f t="shared" si="78"/>
        <v>1.0778931810216485</v>
      </c>
      <c r="J595" s="19">
        <f t="shared" si="74"/>
        <v>-3.8946590510824275E-2</v>
      </c>
      <c r="K595" s="15">
        <f t="shared" si="79"/>
        <v>1.0778931810216485</v>
      </c>
      <c r="L595" s="15">
        <f t="shared" si="73"/>
        <v>1.1302398210930117E-2</v>
      </c>
    </row>
    <row r="596" spans="5:12" x14ac:dyDescent="0.25">
      <c r="E596" s="20">
        <f t="shared" si="75"/>
        <v>217.96999999999647</v>
      </c>
      <c r="F596" s="12">
        <f t="shared" si="76"/>
        <v>-1792.9699999999964</v>
      </c>
      <c r="G596" s="12">
        <f t="shared" si="77"/>
        <v>1357.0300000000036</v>
      </c>
      <c r="H596" s="17">
        <f t="shared" si="72"/>
        <v>1.9957441592993725</v>
      </c>
      <c r="I596" s="18">
        <f t="shared" si="78"/>
        <v>1.0778894925095333</v>
      </c>
      <c r="J596" s="19">
        <f t="shared" si="74"/>
        <v>-3.8944746254766627E-2</v>
      </c>
      <c r="K596" s="15">
        <f t="shared" si="79"/>
        <v>1.0778894925095333</v>
      </c>
      <c r="L596" s="15">
        <f t="shared" si="73"/>
        <v>1.1298976640684204E-2</v>
      </c>
    </row>
    <row r="597" spans="5:12" x14ac:dyDescent="0.25">
      <c r="E597" s="20">
        <f t="shared" si="75"/>
        <v>221.03999999999647</v>
      </c>
      <c r="F597" s="12">
        <f t="shared" si="76"/>
        <v>-1796.0399999999966</v>
      </c>
      <c r="G597" s="12">
        <f t="shared" si="77"/>
        <v>1353.9600000000034</v>
      </c>
      <c r="H597" s="17">
        <f t="shared" si="72"/>
        <v>1.9957372205073016</v>
      </c>
      <c r="I597" s="18">
        <f t="shared" si="78"/>
        <v>1.0778857449094066</v>
      </c>
      <c r="J597" s="19">
        <f t="shared" si="74"/>
        <v>-3.8942872454703292E-2</v>
      </c>
      <c r="K597" s="15">
        <f t="shared" si="79"/>
        <v>1.0778857449094066</v>
      </c>
      <c r="L597" s="15">
        <f t="shared" si="73"/>
        <v>1.1295500258694345E-2</v>
      </c>
    </row>
    <row r="598" spans="5:12" x14ac:dyDescent="0.25">
      <c r="E598" s="20">
        <f t="shared" si="75"/>
        <v>224.10999999999646</v>
      </c>
      <c r="F598" s="12">
        <f t="shared" si="76"/>
        <v>-1799.1099999999965</v>
      </c>
      <c r="G598" s="12">
        <f t="shared" si="77"/>
        <v>1350.8900000000035</v>
      </c>
      <c r="H598" s="17">
        <f t="shared" si="72"/>
        <v>1.9957301717529785</v>
      </c>
      <c r="I598" s="18">
        <f t="shared" si="78"/>
        <v>1.0778819379193247</v>
      </c>
      <c r="J598" s="19">
        <f t="shared" si="74"/>
        <v>-3.894096895966237E-2</v>
      </c>
      <c r="K598" s="15">
        <f t="shared" si="79"/>
        <v>1.0778819379193247</v>
      </c>
      <c r="L598" s="15">
        <f t="shared" si="73"/>
        <v>1.1291968784868758E-2</v>
      </c>
    </row>
    <row r="599" spans="5:12" x14ac:dyDescent="0.25">
      <c r="E599" s="20">
        <f t="shared" si="75"/>
        <v>227.17999999999645</v>
      </c>
      <c r="F599" s="12">
        <f t="shared" si="76"/>
        <v>-1802.1799999999964</v>
      </c>
      <c r="G599" s="12">
        <f t="shared" si="77"/>
        <v>1347.8200000000036</v>
      </c>
      <c r="H599" s="17">
        <f t="shared" si="72"/>
        <v>1.9957230124673739</v>
      </c>
      <c r="I599" s="18">
        <f t="shared" si="78"/>
        <v>1.0778780712319587</v>
      </c>
      <c r="J599" s="19">
        <f t="shared" si="74"/>
        <v>-3.8939035615979334E-2</v>
      </c>
      <c r="K599" s="15">
        <f t="shared" si="79"/>
        <v>1.0778780712319587</v>
      </c>
      <c r="L599" s="15">
        <f t="shared" si="73"/>
        <v>1.1288381934120151E-2</v>
      </c>
    </row>
    <row r="600" spans="5:12" x14ac:dyDescent="0.25">
      <c r="E600" s="20">
        <f t="shared" si="75"/>
        <v>230.24999999999645</v>
      </c>
      <c r="F600" s="12">
        <f t="shared" si="76"/>
        <v>-1805.2499999999964</v>
      </c>
      <c r="G600" s="12">
        <f t="shared" si="77"/>
        <v>1344.7500000000036</v>
      </c>
      <c r="H600" s="17">
        <f t="shared" si="72"/>
        <v>1.9957157420713925</v>
      </c>
      <c r="I600" s="18">
        <f t="shared" si="78"/>
        <v>1.0778741445345419</v>
      </c>
      <c r="J600" s="19">
        <f t="shared" si="74"/>
        <v>-3.8937072267270945E-2</v>
      </c>
      <c r="K600" s="15">
        <f t="shared" si="79"/>
        <v>1.0778741445345419</v>
      </c>
      <c r="L600" s="15">
        <f t="shared" si="73"/>
        <v>1.1284739416317311E-2</v>
      </c>
    </row>
    <row r="601" spans="5:12" x14ac:dyDescent="0.25">
      <c r="E601" s="20">
        <f t="shared" si="75"/>
        <v>233.31999999999644</v>
      </c>
      <c r="F601" s="12">
        <f t="shared" si="76"/>
        <v>-1808.3199999999965</v>
      </c>
      <c r="G601" s="12">
        <f t="shared" si="77"/>
        <v>1341.6800000000035</v>
      </c>
      <c r="H601" s="17">
        <f t="shared" ref="H601:H664" si="80">($G601/($B$6^2+$G601^2)^0.5-$F601/($B$6^2+$F601^2)^0.5)</f>
        <v>1.9957083599757683</v>
      </c>
      <c r="I601" s="18">
        <f t="shared" si="78"/>
        <v>1.0778701575088157</v>
      </c>
      <c r="J601" s="19">
        <f t="shared" si="74"/>
        <v>-3.8935078754407826E-2</v>
      </c>
      <c r="K601" s="15">
        <f t="shared" si="79"/>
        <v>1.0778701575088157</v>
      </c>
      <c r="L601" s="15">
        <f t="shared" ref="L601:L664" si="81">(I601-$K$1030)/($K$1029)-$K$1032</f>
        <v>1.1281040936234244E-2</v>
      </c>
    </row>
    <row r="602" spans="5:12" x14ac:dyDescent="0.25">
      <c r="E602" s="20">
        <f t="shared" si="75"/>
        <v>236.38999999999643</v>
      </c>
      <c r="F602" s="12">
        <f t="shared" si="76"/>
        <v>-1811.3899999999965</v>
      </c>
      <c r="G602" s="12">
        <f t="shared" si="77"/>
        <v>1338.6100000000035</v>
      </c>
      <c r="H602" s="17">
        <f t="shared" si="80"/>
        <v>1.9957008655809654</v>
      </c>
      <c r="I602" s="18">
        <f t="shared" si="78"/>
        <v>1.0778661098309743</v>
      </c>
      <c r="J602" s="19">
        <f t="shared" ref="J602:J665" si="82">(1-I602)/2</f>
        <v>-3.8933054915487153E-2</v>
      </c>
      <c r="K602" s="15">
        <f t="shared" si="79"/>
        <v>1.0778661098309743</v>
      </c>
      <c r="L602" s="15">
        <f t="shared" si="81"/>
        <v>1.127728619349948E-2</v>
      </c>
    </row>
    <row r="603" spans="5:12" x14ac:dyDescent="0.25">
      <c r="E603" s="20">
        <f t="shared" ref="E603:E615" si="83">E602-0.002*$E$25</f>
        <v>239.45999999999643</v>
      </c>
      <c r="F603" s="12">
        <f t="shared" si="76"/>
        <v>-1814.4599999999964</v>
      </c>
      <c r="G603" s="12">
        <f t="shared" si="77"/>
        <v>1335.5400000000036</v>
      </c>
      <c r="H603" s="17">
        <f t="shared" si="80"/>
        <v>1.9956932582770723</v>
      </c>
      <c r="I603" s="18">
        <f t="shared" si="78"/>
        <v>1.077862001171608</v>
      </c>
      <c r="J603" s="19">
        <f t="shared" si="82"/>
        <v>-3.893100058580401E-2</v>
      </c>
      <c r="K603" s="15">
        <f t="shared" si="79"/>
        <v>1.077862001171608</v>
      </c>
      <c r="L603" s="15">
        <f t="shared" si="81"/>
        <v>1.1273474882542963E-2</v>
      </c>
    </row>
    <row r="604" spans="5:12" x14ac:dyDescent="0.25">
      <c r="E604" s="20">
        <f t="shared" si="83"/>
        <v>242.52999999999642</v>
      </c>
      <c r="F604" s="12">
        <f t="shared" si="76"/>
        <v>-1817.5299999999963</v>
      </c>
      <c r="G604" s="12">
        <f t="shared" si="77"/>
        <v>1332.4700000000037</v>
      </c>
      <c r="H604" s="17">
        <f t="shared" si="80"/>
        <v>1.9956855374436957</v>
      </c>
      <c r="I604" s="18">
        <f t="shared" si="78"/>
        <v>1.0778578311956464</v>
      </c>
      <c r="J604" s="19">
        <f t="shared" si="82"/>
        <v>-3.8928915597823188E-2</v>
      </c>
      <c r="K604" s="15">
        <f t="shared" si="79"/>
        <v>1.0778578311956464</v>
      </c>
      <c r="L604" s="15">
        <f t="shared" si="81"/>
        <v>1.1269606692543703E-2</v>
      </c>
    </row>
    <row r="605" spans="5:12" x14ac:dyDescent="0.25">
      <c r="E605" s="20">
        <f t="shared" si="83"/>
        <v>245.59999999999641</v>
      </c>
      <c r="F605" s="12">
        <f t="shared" si="76"/>
        <v>-1820.5999999999965</v>
      </c>
      <c r="G605" s="12">
        <f t="shared" si="77"/>
        <v>1329.4000000000035</v>
      </c>
      <c r="H605" s="17">
        <f t="shared" si="80"/>
        <v>1.9956777024498518</v>
      </c>
      <c r="I605" s="18">
        <f t="shared" si="78"/>
        <v>1.0778535995622984</v>
      </c>
      <c r="J605" s="19">
        <f t="shared" si="82"/>
        <v>-3.8926799781149213E-2</v>
      </c>
      <c r="K605" s="15">
        <f t="shared" si="79"/>
        <v>1.0778535995622984</v>
      </c>
      <c r="L605" s="15">
        <f t="shared" si="81"/>
        <v>1.126568130737419E-2</v>
      </c>
    </row>
    <row r="606" spans="5:12" x14ac:dyDescent="0.25">
      <c r="E606" s="20">
        <f t="shared" si="83"/>
        <v>248.66999999999641</v>
      </c>
      <c r="F606" s="12">
        <f t="shared" si="76"/>
        <v>-1823.6699999999964</v>
      </c>
      <c r="G606" s="12">
        <f t="shared" si="77"/>
        <v>1326.3300000000036</v>
      </c>
      <c r="H606" s="17">
        <f t="shared" si="80"/>
        <v>1.9956697526538545</v>
      </c>
      <c r="I606" s="18">
        <f t="shared" si="78"/>
        <v>1.0778493059249936</v>
      </c>
      <c r="J606" s="19">
        <f t="shared" si="82"/>
        <v>-3.8924652962496809E-2</v>
      </c>
      <c r="K606" s="15">
        <f t="shared" si="79"/>
        <v>1.0778493059249936</v>
      </c>
      <c r="L606" s="15">
        <f t="shared" si="81"/>
        <v>1.1261698405545575E-2</v>
      </c>
    </row>
    <row r="607" spans="5:12" x14ac:dyDescent="0.25">
      <c r="E607" s="20">
        <f t="shared" si="83"/>
        <v>251.7399999999964</v>
      </c>
      <c r="F607" s="12">
        <f t="shared" si="76"/>
        <v>-1826.7399999999964</v>
      </c>
      <c r="G607" s="12">
        <f t="shared" si="77"/>
        <v>1323.2600000000036</v>
      </c>
      <c r="H607" s="17">
        <f t="shared" si="80"/>
        <v>1.9956616874032047</v>
      </c>
      <c r="I607" s="18">
        <f t="shared" si="78"/>
        <v>1.0778449499313212</v>
      </c>
      <c r="J607" s="19">
        <f t="shared" si="82"/>
        <v>-3.8922474965660592E-2</v>
      </c>
      <c r="K607" s="15">
        <f t="shared" si="79"/>
        <v>1.0778449499313212</v>
      </c>
      <c r="L607" s="15">
        <f t="shared" si="81"/>
        <v>1.1257657660151471E-2</v>
      </c>
    </row>
    <row r="608" spans="5:12" x14ac:dyDescent="0.25">
      <c r="E608" s="20">
        <f t="shared" si="83"/>
        <v>254.80999999999639</v>
      </c>
      <c r="F608" s="12">
        <f t="shared" si="76"/>
        <v>-1829.8099999999963</v>
      </c>
      <c r="G608" s="12">
        <f t="shared" si="77"/>
        <v>1320.1900000000037</v>
      </c>
      <c r="H608" s="17">
        <f t="shared" si="80"/>
        <v>1.9956535060344727</v>
      </c>
      <c r="I608" s="18">
        <f t="shared" si="78"/>
        <v>1.0778405312229664</v>
      </c>
      <c r="J608" s="19">
        <f t="shared" si="82"/>
        <v>-3.8920265611483207E-2</v>
      </c>
      <c r="K608" s="15">
        <f t="shared" si="79"/>
        <v>1.0778405312229664</v>
      </c>
      <c r="L608" s="15">
        <f t="shared" si="81"/>
        <v>1.1253558738808811E-2</v>
      </c>
    </row>
    <row r="609" spans="5:12" x14ac:dyDescent="0.25">
      <c r="E609" s="20">
        <f t="shared" si="83"/>
        <v>257.87999999999641</v>
      </c>
      <c r="F609" s="12">
        <f t="shared" si="76"/>
        <v>-1832.8799999999965</v>
      </c>
      <c r="G609" s="12">
        <f t="shared" si="77"/>
        <v>1317.1200000000035</v>
      </c>
      <c r="H609" s="17">
        <f t="shared" si="80"/>
        <v>1.9956452078731819</v>
      </c>
      <c r="I609" s="18">
        <f t="shared" si="78"/>
        <v>1.0778360494356487</v>
      </c>
      <c r="J609" s="19">
        <f t="shared" si="82"/>
        <v>-3.8918024717824351E-2</v>
      </c>
      <c r="K609" s="15">
        <f t="shared" si="79"/>
        <v>1.0778360494356487</v>
      </c>
      <c r="L609" s="15">
        <f t="shared" si="81"/>
        <v>1.1249401303600396E-2</v>
      </c>
    </row>
    <row r="610" spans="5:12" x14ac:dyDescent="0.25">
      <c r="E610" s="20">
        <f t="shared" si="83"/>
        <v>260.94999999999641</v>
      </c>
      <c r="F610" s="12">
        <f t="shared" si="76"/>
        <v>-1835.9499999999964</v>
      </c>
      <c r="G610" s="12">
        <f t="shared" si="77"/>
        <v>1314.0500000000036</v>
      </c>
      <c r="H610" s="17">
        <f t="shared" si="80"/>
        <v>1.9956367922336899</v>
      </c>
      <c r="I610" s="18">
        <f t="shared" si="78"/>
        <v>1.0778315041990567</v>
      </c>
      <c r="J610" s="19">
        <f t="shared" si="82"/>
        <v>-3.8915752099528356E-2</v>
      </c>
      <c r="K610" s="15">
        <f t="shared" si="79"/>
        <v>1.0778315041990567</v>
      </c>
      <c r="L610" s="15">
        <f t="shared" si="81"/>
        <v>1.1245185011014751E-2</v>
      </c>
    </row>
    <row r="611" spans="5:12" x14ac:dyDescent="0.25">
      <c r="E611" s="20">
        <f t="shared" si="83"/>
        <v>264.0199999999964</v>
      </c>
      <c r="F611" s="12">
        <f t="shared" si="76"/>
        <v>-1839.0199999999963</v>
      </c>
      <c r="G611" s="12">
        <f t="shared" si="77"/>
        <v>1310.9800000000037</v>
      </c>
      <c r="H611" s="17">
        <f t="shared" si="80"/>
        <v>1.9956282584190637</v>
      </c>
      <c r="I611" s="18">
        <f t="shared" si="78"/>
        <v>1.0778268951367811</v>
      </c>
      <c r="J611" s="19">
        <f t="shared" si="82"/>
        <v>-3.8913447568390547E-2</v>
      </c>
      <c r="K611" s="15">
        <f t="shared" si="79"/>
        <v>1.0778268951367811</v>
      </c>
      <c r="L611" s="15">
        <f t="shared" si="81"/>
        <v>1.1240909511883701E-2</v>
      </c>
    </row>
    <row r="612" spans="5:12" x14ac:dyDescent="0.25">
      <c r="E612" s="20">
        <f t="shared" si="83"/>
        <v>267.08999999999639</v>
      </c>
      <c r="F612" s="12">
        <f t="shared" si="76"/>
        <v>-1842.0899999999965</v>
      </c>
      <c r="G612" s="12">
        <f t="shared" si="77"/>
        <v>1307.9100000000035</v>
      </c>
      <c r="H612" s="17">
        <f t="shared" si="80"/>
        <v>1.9956196057209579</v>
      </c>
      <c r="I612" s="18">
        <f t="shared" si="78"/>
        <v>1.0778222218662485</v>
      </c>
      <c r="J612" s="19">
        <f t="shared" si="82"/>
        <v>-3.8911110933124271E-2</v>
      </c>
      <c r="K612" s="15">
        <f t="shared" si="79"/>
        <v>1.0778222218662485</v>
      </c>
      <c r="L612" s="15">
        <f t="shared" si="81"/>
        <v>1.1236574451321214E-2</v>
      </c>
    </row>
    <row r="613" spans="5:12" x14ac:dyDescent="0.25">
      <c r="E613" s="20">
        <f t="shared" si="83"/>
        <v>270.15999999999639</v>
      </c>
      <c r="F613" s="12">
        <f t="shared" si="76"/>
        <v>-1845.1599999999964</v>
      </c>
      <c r="G613" s="12">
        <f t="shared" si="77"/>
        <v>1304.8400000000036</v>
      </c>
      <c r="H613" s="17">
        <f t="shared" si="80"/>
        <v>1.995610833419486</v>
      </c>
      <c r="I613" s="18">
        <f t="shared" si="78"/>
        <v>1.0778174839986527</v>
      </c>
      <c r="J613" s="19">
        <f t="shared" si="82"/>
        <v>-3.8908741999326368E-2</v>
      </c>
      <c r="K613" s="15">
        <f t="shared" si="79"/>
        <v>1.0778174839986527</v>
      </c>
      <c r="L613" s="15">
        <f t="shared" si="81"/>
        <v>1.1232179468659327E-2</v>
      </c>
    </row>
    <row r="614" spans="5:12" x14ac:dyDescent="0.25">
      <c r="E614" s="20">
        <f t="shared" si="83"/>
        <v>273.22999999999638</v>
      </c>
      <c r="F614" s="12">
        <f t="shared" si="76"/>
        <v>-1848.2299999999964</v>
      </c>
      <c r="G614" s="12">
        <f t="shared" si="77"/>
        <v>1301.7700000000036</v>
      </c>
      <c r="H614" s="17">
        <f t="shared" si="80"/>
        <v>1.9956019407830927</v>
      </c>
      <c r="I614" s="18">
        <f t="shared" si="78"/>
        <v>1.0778126811388853</v>
      </c>
      <c r="J614" s="19">
        <f t="shared" si="82"/>
        <v>-3.8906340569442643E-2</v>
      </c>
      <c r="K614" s="15">
        <f t="shared" si="79"/>
        <v>1.0778126811388853</v>
      </c>
      <c r="L614" s="15">
        <f t="shared" si="81"/>
        <v>1.1227724197384102E-2</v>
      </c>
    </row>
    <row r="615" spans="5:12" x14ac:dyDescent="0.25">
      <c r="E615" s="20">
        <f t="shared" si="83"/>
        <v>276.29999999999637</v>
      </c>
      <c r="F615" s="12">
        <f t="shared" si="76"/>
        <v>-1851.2999999999963</v>
      </c>
      <c r="G615" s="12">
        <f t="shared" si="77"/>
        <v>1298.7000000000037</v>
      </c>
      <c r="H615" s="17">
        <f t="shared" si="80"/>
        <v>1.9955929270684205</v>
      </c>
      <c r="I615" s="18">
        <f t="shared" si="78"/>
        <v>1.0778078128854629</v>
      </c>
      <c r="J615" s="19">
        <f t="shared" si="82"/>
        <v>-3.8903906442731451E-2</v>
      </c>
      <c r="K615" s="15">
        <f t="shared" si="79"/>
        <v>1.0778078128854629</v>
      </c>
      <c r="L615" s="15">
        <f t="shared" si="81"/>
        <v>1.1223208265068054E-2</v>
      </c>
    </row>
    <row r="616" spans="5:12" x14ac:dyDescent="0.25">
      <c r="E616" s="20">
        <f>E615-0.002*$E$25</f>
        <v>279.36999999999637</v>
      </c>
      <c r="F616" s="12">
        <f t="shared" si="76"/>
        <v>-1854.3699999999963</v>
      </c>
      <c r="G616" s="12">
        <f t="shared" si="77"/>
        <v>1295.6300000000037</v>
      </c>
      <c r="H616" s="17">
        <f t="shared" si="80"/>
        <v>1.9955837915201762</v>
      </c>
      <c r="I616" s="18">
        <f t="shared" si="78"/>
        <v>1.0778028788304563</v>
      </c>
      <c r="J616" s="19">
        <f t="shared" si="82"/>
        <v>-3.8901439415228167E-2</v>
      </c>
      <c r="K616" s="15">
        <f t="shared" si="79"/>
        <v>1.0778028788304563</v>
      </c>
      <c r="L616" s="15">
        <f t="shared" si="81"/>
        <v>1.1218631293304247E-2</v>
      </c>
    </row>
    <row r="617" spans="5:12" x14ac:dyDescent="0.25">
      <c r="E617" s="20">
        <f t="shared" ref="E617:E680" si="84">E616-0.002*$E$25</f>
        <v>282.43999999999636</v>
      </c>
      <c r="F617" s="12">
        <f t="shared" si="76"/>
        <v>-1857.4399999999964</v>
      </c>
      <c r="G617" s="12">
        <f t="shared" si="77"/>
        <v>1292.5600000000036</v>
      </c>
      <c r="H617" s="17">
        <f t="shared" si="80"/>
        <v>1.9955745333709933</v>
      </c>
      <c r="I617" s="18">
        <f t="shared" si="78"/>
        <v>1.0777978785594158</v>
      </c>
      <c r="J617" s="19">
        <f t="shared" si="82"/>
        <v>-3.8898939279707889E-2</v>
      </c>
      <c r="K617" s="15">
        <f t="shared" si="79"/>
        <v>1.0777978785594158</v>
      </c>
      <c r="L617" s="15">
        <f t="shared" si="81"/>
        <v>1.1213992897637087E-2</v>
      </c>
    </row>
    <row r="618" spans="5:12" x14ac:dyDescent="0.25">
      <c r="E618" s="20">
        <f t="shared" si="84"/>
        <v>285.50999999999635</v>
      </c>
      <c r="F618" s="12">
        <f t="shared" si="76"/>
        <v>-1860.5099999999964</v>
      </c>
      <c r="G618" s="12">
        <f t="shared" si="77"/>
        <v>1289.4900000000036</v>
      </c>
      <c r="H618" s="17">
        <f t="shared" si="80"/>
        <v>1.9955651518412938</v>
      </c>
      <c r="I618" s="18">
        <f t="shared" si="78"/>
        <v>1.0777928116512954</v>
      </c>
      <c r="J618" s="19">
        <f t="shared" si="82"/>
        <v>-3.8896405825647684E-2</v>
      </c>
      <c r="K618" s="15">
        <f t="shared" si="79"/>
        <v>1.0777928116512954</v>
      </c>
      <c r="L618" s="15">
        <f t="shared" si="81"/>
        <v>1.1209292687492276E-2</v>
      </c>
    </row>
    <row r="619" spans="5:12" x14ac:dyDescent="0.25">
      <c r="E619" s="20">
        <f t="shared" si="84"/>
        <v>288.57999999999635</v>
      </c>
      <c r="F619" s="12">
        <f t="shared" si="76"/>
        <v>-1863.5799999999963</v>
      </c>
      <c r="G619" s="12">
        <f t="shared" si="77"/>
        <v>1286.4200000000037</v>
      </c>
      <c r="H619" s="17">
        <f t="shared" si="80"/>
        <v>1.9955556461391435</v>
      </c>
      <c r="I619" s="18">
        <f t="shared" si="78"/>
        <v>1.0777876776783766</v>
      </c>
      <c r="J619" s="19">
        <f t="shared" si="82"/>
        <v>-3.8893838839188288E-2</v>
      </c>
      <c r="K619" s="15">
        <f t="shared" si="79"/>
        <v>1.0777876776783766</v>
      </c>
      <c r="L619" s="15">
        <f t="shared" si="81"/>
        <v>1.1204530266105772E-2</v>
      </c>
    </row>
    <row r="620" spans="5:12" x14ac:dyDescent="0.25">
      <c r="E620" s="20">
        <f t="shared" si="84"/>
        <v>291.64999999999634</v>
      </c>
      <c r="F620" s="12">
        <f t="shared" si="76"/>
        <v>-1866.6499999999965</v>
      </c>
      <c r="G620" s="12">
        <f t="shared" si="77"/>
        <v>1283.3500000000035</v>
      </c>
      <c r="H620" s="17">
        <f t="shared" si="80"/>
        <v>1.9955460154601097</v>
      </c>
      <c r="I620" s="18">
        <f t="shared" si="78"/>
        <v>1.0777824762061901</v>
      </c>
      <c r="J620" s="19">
        <f t="shared" si="82"/>
        <v>-3.8891238103095027E-2</v>
      </c>
      <c r="K620" s="15">
        <f t="shared" si="79"/>
        <v>1.0777824762061901</v>
      </c>
      <c r="L620" s="15">
        <f t="shared" si="81"/>
        <v>1.1199705230451275E-2</v>
      </c>
    </row>
    <row r="621" spans="5:12" x14ac:dyDescent="0.25">
      <c r="E621" s="20">
        <f t="shared" si="84"/>
        <v>294.71999999999633</v>
      </c>
      <c r="F621" s="12">
        <f t="shared" si="76"/>
        <v>-1869.7199999999964</v>
      </c>
      <c r="G621" s="12">
        <f t="shared" si="77"/>
        <v>1280.2800000000036</v>
      </c>
      <c r="H621" s="17">
        <f t="shared" si="80"/>
        <v>1.9955362589871126</v>
      </c>
      <c r="I621" s="18">
        <f t="shared" si="78"/>
        <v>1.0777772067934357</v>
      </c>
      <c r="J621" s="19">
        <f t="shared" si="82"/>
        <v>-3.8888603396717847E-2</v>
      </c>
      <c r="K621" s="15">
        <f t="shared" si="79"/>
        <v>1.0777772067934357</v>
      </c>
      <c r="L621" s="15">
        <f t="shared" si="81"/>
        <v>1.1194817171166072E-2</v>
      </c>
    </row>
    <row r="622" spans="5:12" x14ac:dyDescent="0.25">
      <c r="E622" s="20">
        <f t="shared" si="84"/>
        <v>297.78999999999633</v>
      </c>
      <c r="F622" s="12">
        <f t="shared" si="76"/>
        <v>-1872.7899999999963</v>
      </c>
      <c r="G622" s="12">
        <f t="shared" si="77"/>
        <v>1277.2100000000037</v>
      </c>
      <c r="H622" s="17">
        <f t="shared" si="80"/>
        <v>1.9955263758902726</v>
      </c>
      <c r="I622" s="18">
        <f t="shared" si="78"/>
        <v>1.0777718689919005</v>
      </c>
      <c r="J622" s="19">
        <f t="shared" si="82"/>
        <v>-3.8885934495950236E-2</v>
      </c>
      <c r="K622" s="15">
        <f t="shared" si="79"/>
        <v>1.0777718689919005</v>
      </c>
      <c r="L622" s="15">
        <f t="shared" si="81"/>
        <v>1.1189865672474835E-2</v>
      </c>
    </row>
    <row r="623" spans="5:12" x14ac:dyDescent="0.25">
      <c r="E623" s="20">
        <f t="shared" si="84"/>
        <v>300.85999999999632</v>
      </c>
      <c r="F623" s="12">
        <f t="shared" si="76"/>
        <v>-1875.8599999999963</v>
      </c>
      <c r="G623" s="12">
        <f t="shared" si="77"/>
        <v>1274.1400000000037</v>
      </c>
      <c r="H623" s="17">
        <f t="shared" si="80"/>
        <v>1.9955163653267611</v>
      </c>
      <c r="I623" s="18">
        <f t="shared" si="78"/>
        <v>1.0777664623463779</v>
      </c>
      <c r="J623" s="19">
        <f t="shared" si="82"/>
        <v>-3.8883231173188926E-2</v>
      </c>
      <c r="K623" s="15">
        <f t="shared" si="79"/>
        <v>1.0777664623463779</v>
      </c>
      <c r="L623" s="15">
        <f t="shared" si="81"/>
        <v>1.1184850312114846E-2</v>
      </c>
    </row>
    <row r="624" spans="5:12" x14ac:dyDescent="0.25">
      <c r="E624" s="20">
        <f t="shared" si="84"/>
        <v>303.92999999999631</v>
      </c>
      <c r="F624" s="12">
        <f t="shared" si="76"/>
        <v>-1878.9299999999962</v>
      </c>
      <c r="G624" s="12">
        <f t="shared" si="77"/>
        <v>1271.0700000000038</v>
      </c>
      <c r="H624" s="17">
        <f t="shared" si="80"/>
        <v>1.9955062264406407</v>
      </c>
      <c r="I624" s="18">
        <f t="shared" si="78"/>
        <v>1.0777609863945812</v>
      </c>
      <c r="J624" s="19">
        <f t="shared" si="82"/>
        <v>-3.8880493197290589E-2</v>
      </c>
      <c r="K624" s="15">
        <f t="shared" si="79"/>
        <v>1.0777609863945812</v>
      </c>
      <c r="L624" s="15">
        <f t="shared" si="81"/>
        <v>1.1179770661255669E-2</v>
      </c>
    </row>
    <row r="625" spans="5:12" x14ac:dyDescent="0.25">
      <c r="E625" s="20">
        <f t="shared" si="84"/>
        <v>306.99999999999631</v>
      </c>
      <c r="F625" s="12">
        <f t="shared" si="76"/>
        <v>-1881.9999999999964</v>
      </c>
      <c r="G625" s="12">
        <f t="shared" si="77"/>
        <v>1268.0000000000036</v>
      </c>
      <c r="H625" s="17">
        <f t="shared" si="80"/>
        <v>1.995495958362707</v>
      </c>
      <c r="I625" s="18">
        <f t="shared" si="78"/>
        <v>1.0777554406670582</v>
      </c>
      <c r="J625" s="19">
        <f t="shared" si="82"/>
        <v>-3.8877720333529098E-2</v>
      </c>
      <c r="K625" s="15">
        <f t="shared" si="79"/>
        <v>1.0777554406670582</v>
      </c>
      <c r="L625" s="15">
        <f t="shared" si="81"/>
        <v>1.1174626284419847E-2</v>
      </c>
    </row>
    <row r="626" spans="5:12" x14ac:dyDescent="0.25">
      <c r="E626" s="20">
        <f t="shared" si="84"/>
        <v>310.0699999999963</v>
      </c>
      <c r="F626" s="12">
        <f t="shared" si="76"/>
        <v>-1885.0699999999963</v>
      </c>
      <c r="G626" s="12">
        <f t="shared" si="77"/>
        <v>1264.9300000000037</v>
      </c>
      <c r="H626" s="17">
        <f t="shared" si="80"/>
        <v>1.9954855602103274</v>
      </c>
      <c r="I626" s="18">
        <f t="shared" si="78"/>
        <v>1.0777498246871045</v>
      </c>
      <c r="J626" s="19">
        <f t="shared" si="82"/>
        <v>-3.8874912343552226E-2</v>
      </c>
      <c r="K626" s="15">
        <f t="shared" si="79"/>
        <v>1.0777498246871045</v>
      </c>
      <c r="L626" s="15">
        <f t="shared" si="81"/>
        <v>1.1169416739402581E-2</v>
      </c>
    </row>
    <row r="627" spans="5:12" x14ac:dyDescent="0.25">
      <c r="E627" s="20">
        <f t="shared" si="84"/>
        <v>313.13999999999629</v>
      </c>
      <c r="F627" s="12">
        <f t="shared" si="76"/>
        <v>-1888.1399999999962</v>
      </c>
      <c r="G627" s="12">
        <f t="shared" si="77"/>
        <v>1261.8600000000038</v>
      </c>
      <c r="H627" s="17">
        <f t="shared" si="80"/>
        <v>1.995475031087274</v>
      </c>
      <c r="I627" s="18">
        <f t="shared" si="78"/>
        <v>1.0777441379706725</v>
      </c>
      <c r="J627" s="19">
        <f t="shared" si="82"/>
        <v>-3.8872068985336239E-2</v>
      </c>
      <c r="K627" s="15">
        <f t="shared" si="79"/>
        <v>1.0777441379706725</v>
      </c>
      <c r="L627" s="15">
        <f t="shared" si="81"/>
        <v>1.1164141577187469E-2</v>
      </c>
    </row>
    <row r="628" spans="5:12" x14ac:dyDescent="0.25">
      <c r="E628" s="20">
        <f t="shared" si="84"/>
        <v>316.20999999999628</v>
      </c>
      <c r="F628" s="12">
        <f t="shared" si="76"/>
        <v>-1891.2099999999964</v>
      </c>
      <c r="G628" s="12">
        <f t="shared" si="77"/>
        <v>1258.7900000000036</v>
      </c>
      <c r="H628" s="17">
        <f t="shared" si="80"/>
        <v>1.9954643700835577</v>
      </c>
      <c r="I628" s="18">
        <f t="shared" si="78"/>
        <v>1.0777383800262827</v>
      </c>
      <c r="J628" s="19">
        <f t="shared" si="82"/>
        <v>-3.8869190013141375E-2</v>
      </c>
      <c r="K628" s="15">
        <f t="shared" si="79"/>
        <v>1.0777383800262827</v>
      </c>
      <c r="L628" s="15">
        <f t="shared" si="81"/>
        <v>1.1158800341863931E-2</v>
      </c>
    </row>
    <row r="629" spans="5:12" x14ac:dyDescent="0.25">
      <c r="E629" s="20">
        <f t="shared" si="84"/>
        <v>319.27999999999628</v>
      </c>
      <c r="F629" s="12">
        <f t="shared" si="76"/>
        <v>-1894.2799999999963</v>
      </c>
      <c r="G629" s="12">
        <f t="shared" si="77"/>
        <v>1255.7200000000037</v>
      </c>
      <c r="H629" s="17">
        <f t="shared" si="80"/>
        <v>1.9954535762752532</v>
      </c>
      <c r="I629" s="18">
        <f t="shared" si="78"/>
        <v>1.0777325503549287</v>
      </c>
      <c r="J629" s="19">
        <f t="shared" si="82"/>
        <v>-3.8866275177464327E-2</v>
      </c>
      <c r="K629" s="15">
        <f t="shared" si="79"/>
        <v>1.0777325503549287</v>
      </c>
      <c r="L629" s="15">
        <f t="shared" si="81"/>
        <v>1.1153392570539036E-2</v>
      </c>
    </row>
    <row r="630" spans="5:12" x14ac:dyDescent="0.25">
      <c r="E630" s="20">
        <f t="shared" si="84"/>
        <v>322.34999999999627</v>
      </c>
      <c r="F630" s="12">
        <f t="shared" si="76"/>
        <v>-1897.3499999999963</v>
      </c>
      <c r="G630" s="12">
        <f t="shared" si="77"/>
        <v>1252.6500000000037</v>
      </c>
      <c r="H630" s="17">
        <f t="shared" si="80"/>
        <v>1.9954426487243271</v>
      </c>
      <c r="I630" s="18">
        <f t="shared" si="78"/>
        <v>1.0777266484499839</v>
      </c>
      <c r="J630" s="19">
        <f t="shared" si="82"/>
        <v>-3.8863324224991946E-2</v>
      </c>
      <c r="K630" s="15">
        <f t="shared" si="79"/>
        <v>1.0777266484499839</v>
      </c>
      <c r="L630" s="15">
        <f t="shared" si="81"/>
        <v>1.1147917793251616E-2</v>
      </c>
    </row>
    <row r="631" spans="5:12" x14ac:dyDescent="0.25">
      <c r="E631" s="20">
        <f t="shared" si="84"/>
        <v>325.41999999999626</v>
      </c>
      <c r="F631" s="12">
        <f t="shared" si="76"/>
        <v>-1900.4199999999962</v>
      </c>
      <c r="G631" s="12">
        <f t="shared" si="77"/>
        <v>1249.5800000000038</v>
      </c>
      <c r="H631" s="17">
        <f t="shared" si="80"/>
        <v>1.9954315864784586</v>
      </c>
      <c r="I631" s="18">
        <f t="shared" si="78"/>
        <v>1.0777206737971059</v>
      </c>
      <c r="J631" s="19">
        <f t="shared" si="82"/>
        <v>-3.886033689855295E-2</v>
      </c>
      <c r="K631" s="15">
        <f t="shared" si="79"/>
        <v>1.0777206737971059</v>
      </c>
      <c r="L631" s="15">
        <f t="shared" si="81"/>
        <v>1.1142375532882663E-2</v>
      </c>
    </row>
    <row r="632" spans="5:12" x14ac:dyDescent="0.25">
      <c r="E632" s="20">
        <f t="shared" si="84"/>
        <v>328.48999999999626</v>
      </c>
      <c r="F632" s="12">
        <f t="shared" si="76"/>
        <v>-1903.4899999999961</v>
      </c>
      <c r="G632" s="12">
        <f t="shared" si="77"/>
        <v>1246.5100000000039</v>
      </c>
      <c r="H632" s="17">
        <f t="shared" si="80"/>
        <v>1.9954203885708581</v>
      </c>
      <c r="I632" s="18">
        <f t="shared" si="78"/>
        <v>1.0777146258741372</v>
      </c>
      <c r="J632" s="19">
        <f t="shared" si="82"/>
        <v>-3.8857312937068622E-2</v>
      </c>
      <c r="K632" s="15">
        <f t="shared" si="79"/>
        <v>1.0777146258741372</v>
      </c>
      <c r="L632" s="15">
        <f t="shared" si="81"/>
        <v>1.1136765305063889E-2</v>
      </c>
    </row>
    <row r="633" spans="5:12" x14ac:dyDescent="0.25">
      <c r="E633" s="20">
        <f t="shared" si="84"/>
        <v>331.55999999999625</v>
      </c>
      <c r="F633" s="12">
        <f t="shared" si="76"/>
        <v>-1906.5599999999963</v>
      </c>
      <c r="G633" s="12">
        <f t="shared" si="77"/>
        <v>1243.4400000000037</v>
      </c>
      <c r="H633" s="17">
        <f t="shared" si="80"/>
        <v>1.9954090540200822</v>
      </c>
      <c r="I633" s="18">
        <f t="shared" si="78"/>
        <v>1.0777085041510062</v>
      </c>
      <c r="J633" s="19">
        <f t="shared" si="82"/>
        <v>-3.8854252075503082E-2</v>
      </c>
      <c r="K633" s="15">
        <f t="shared" si="79"/>
        <v>1.0777085041510062</v>
      </c>
      <c r="L633" s="15">
        <f t="shared" si="81"/>
        <v>1.113108661808543E-2</v>
      </c>
    </row>
    <row r="634" spans="5:12" x14ac:dyDescent="0.25">
      <c r="E634" s="20">
        <f t="shared" si="84"/>
        <v>334.62999999999624</v>
      </c>
      <c r="F634" s="12">
        <f t="shared" si="76"/>
        <v>-1909.6299999999962</v>
      </c>
      <c r="G634" s="12">
        <f t="shared" si="77"/>
        <v>1240.3700000000038</v>
      </c>
      <c r="H634" s="17">
        <f t="shared" si="80"/>
        <v>1.9953975818298457</v>
      </c>
      <c r="I634" s="18">
        <f t="shared" si="78"/>
        <v>1.0777023080896251</v>
      </c>
      <c r="J634" s="19">
        <f t="shared" si="82"/>
        <v>-3.8851154044812541E-2</v>
      </c>
      <c r="K634" s="15">
        <f t="shared" si="79"/>
        <v>1.0777023080896251</v>
      </c>
      <c r="L634" s="15">
        <f t="shared" si="81"/>
        <v>1.1125338972801728E-2</v>
      </c>
    </row>
    <row r="635" spans="5:12" x14ac:dyDescent="0.25">
      <c r="E635" s="20">
        <f t="shared" si="84"/>
        <v>337.69999999999624</v>
      </c>
      <c r="F635" s="12">
        <f t="shared" si="76"/>
        <v>-1912.6999999999962</v>
      </c>
      <c r="G635" s="12">
        <f t="shared" si="77"/>
        <v>1237.3000000000038</v>
      </c>
      <c r="H635" s="17">
        <f t="shared" si="80"/>
        <v>1.99538597098883</v>
      </c>
      <c r="I635" s="18">
        <f t="shared" si="78"/>
        <v>1.0776960371437867</v>
      </c>
      <c r="J635" s="19">
        <f t="shared" si="82"/>
        <v>-3.884801857189335E-2</v>
      </c>
      <c r="K635" s="15">
        <f t="shared" si="79"/>
        <v>1.0776960371437867</v>
      </c>
      <c r="L635" s="15">
        <f t="shared" si="81"/>
        <v>1.1119521862535136E-2</v>
      </c>
    </row>
    <row r="636" spans="5:12" x14ac:dyDescent="0.25">
      <c r="E636" s="20">
        <f t="shared" si="84"/>
        <v>340.76999999999623</v>
      </c>
      <c r="F636" s="12">
        <f t="shared" si="76"/>
        <v>-1915.7699999999963</v>
      </c>
      <c r="G636" s="12">
        <f t="shared" si="77"/>
        <v>1234.2300000000037</v>
      </c>
      <c r="H636" s="17">
        <f t="shared" si="80"/>
        <v>1.9953742204704863</v>
      </c>
      <c r="I636" s="18">
        <f t="shared" si="78"/>
        <v>1.0776896907590583</v>
      </c>
      <c r="J636" s="19">
        <f t="shared" si="82"/>
        <v>-3.8844845379529147E-2</v>
      </c>
      <c r="K636" s="15">
        <f t="shared" si="79"/>
        <v>1.0776896907590583</v>
      </c>
      <c r="L636" s="15">
        <f t="shared" si="81"/>
        <v>1.1113634772977865E-2</v>
      </c>
    </row>
    <row r="637" spans="5:12" x14ac:dyDescent="0.25">
      <c r="E637" s="20">
        <f t="shared" si="84"/>
        <v>343.83999999999622</v>
      </c>
      <c r="F637" s="12">
        <f t="shared" si="76"/>
        <v>-1918.8399999999963</v>
      </c>
      <c r="G637" s="12">
        <f t="shared" si="77"/>
        <v>1231.1600000000037</v>
      </c>
      <c r="H637" s="17">
        <f t="shared" si="80"/>
        <v>1.995362329232838</v>
      </c>
      <c r="I637" s="18">
        <f t="shared" si="78"/>
        <v>1.0776832683726747</v>
      </c>
      <c r="J637" s="19">
        <f t="shared" si="82"/>
        <v>-3.8841634186337348E-2</v>
      </c>
      <c r="K637" s="15">
        <f t="shared" si="79"/>
        <v>1.0776832683726747</v>
      </c>
      <c r="L637" s="15">
        <f t="shared" si="81"/>
        <v>1.1107677182092707E-2</v>
      </c>
    </row>
    <row r="638" spans="5:12" x14ac:dyDescent="0.25">
      <c r="E638" s="20">
        <f t="shared" si="84"/>
        <v>346.90999999999622</v>
      </c>
      <c r="F638" s="12">
        <f t="shared" si="76"/>
        <v>-1921.9099999999962</v>
      </c>
      <c r="G638" s="12">
        <f t="shared" si="77"/>
        <v>1228.0900000000038</v>
      </c>
      <c r="H638" s="17">
        <f t="shared" si="80"/>
        <v>1.9953502962182772</v>
      </c>
      <c r="I638" s="18">
        <f t="shared" si="78"/>
        <v>1.0776767694134279</v>
      </c>
      <c r="J638" s="19">
        <f t="shared" si="82"/>
        <v>-3.8838384706713969E-2</v>
      </c>
      <c r="K638" s="15">
        <f t="shared" si="79"/>
        <v>1.0776767694134279</v>
      </c>
      <c r="L638" s="15">
        <f t="shared" si="81"/>
        <v>1.1101648560010677E-2</v>
      </c>
    </row>
    <row r="639" spans="5:12" x14ac:dyDescent="0.25">
      <c r="E639" s="20">
        <f t="shared" si="84"/>
        <v>349.97999999999621</v>
      </c>
      <c r="F639" s="12">
        <f t="shared" si="76"/>
        <v>-1924.9799999999962</v>
      </c>
      <c r="G639" s="12">
        <f t="shared" si="77"/>
        <v>1225.0200000000038</v>
      </c>
      <c r="H639" s="17">
        <f t="shared" si="80"/>
        <v>1.9953381203533582</v>
      </c>
      <c r="I639" s="18">
        <f t="shared" si="78"/>
        <v>1.0776701933015564</v>
      </c>
      <c r="J639" s="19">
        <f t="shared" si="82"/>
        <v>-3.8835096650778222E-2</v>
      </c>
      <c r="K639" s="15">
        <f t="shared" si="79"/>
        <v>1.0776701933015564</v>
      </c>
      <c r="L639" s="15">
        <f t="shared" si="81"/>
        <v>1.1095548368928213E-2</v>
      </c>
    </row>
    <row r="640" spans="5:12" x14ac:dyDescent="0.25">
      <c r="E640" s="20">
        <f t="shared" si="84"/>
        <v>353.0499999999962</v>
      </c>
      <c r="F640" s="12">
        <f t="shared" si="76"/>
        <v>-1928.0499999999961</v>
      </c>
      <c r="G640" s="12">
        <f t="shared" si="77"/>
        <v>1221.9500000000039</v>
      </c>
      <c r="H640" s="17">
        <f t="shared" si="80"/>
        <v>1.9953258005485859</v>
      </c>
      <c r="I640" s="18">
        <f t="shared" si="78"/>
        <v>1.0776635394486305</v>
      </c>
      <c r="J640" s="19">
        <f t="shared" si="82"/>
        <v>-3.8831769724315235E-2</v>
      </c>
      <c r="K640" s="15">
        <f t="shared" si="79"/>
        <v>1.0776635394486305</v>
      </c>
      <c r="L640" s="15">
        <f t="shared" si="81"/>
        <v>1.1089376063000903E-2</v>
      </c>
    </row>
    <row r="641" spans="5:12" x14ac:dyDescent="0.25">
      <c r="E641" s="20">
        <f t="shared" si="84"/>
        <v>356.1199999999962</v>
      </c>
      <c r="F641" s="12">
        <f t="shared" si="76"/>
        <v>-1931.1199999999963</v>
      </c>
      <c r="G641" s="12">
        <f t="shared" si="77"/>
        <v>1218.8800000000037</v>
      </c>
      <c r="H641" s="17">
        <f t="shared" si="80"/>
        <v>1.9953133356982027</v>
      </c>
      <c r="I641" s="18">
        <f t="shared" si="78"/>
        <v>1.0776568072574368</v>
      </c>
      <c r="J641" s="19">
        <f t="shared" si="82"/>
        <v>-3.8828403628718422E-2</v>
      </c>
      <c r="K641" s="15">
        <f t="shared" si="79"/>
        <v>1.0776568072574368</v>
      </c>
      <c r="L641" s="15">
        <f t="shared" si="81"/>
        <v>1.1083131088236583E-2</v>
      </c>
    </row>
    <row r="642" spans="5:12" x14ac:dyDescent="0.25">
      <c r="E642" s="20">
        <f t="shared" si="84"/>
        <v>359.18999999999619</v>
      </c>
      <c r="F642" s="12">
        <f t="shared" si="76"/>
        <v>-1934.1899999999962</v>
      </c>
      <c r="G642" s="12">
        <f t="shared" si="77"/>
        <v>1215.8100000000038</v>
      </c>
      <c r="H642" s="17">
        <f t="shared" si="80"/>
        <v>1.9953007246799697</v>
      </c>
      <c r="I642" s="18">
        <f t="shared" si="78"/>
        <v>1.0776499961218613</v>
      </c>
      <c r="J642" s="19">
        <f t="shared" si="82"/>
        <v>-3.8824998060930649E-2</v>
      </c>
      <c r="K642" s="15">
        <f t="shared" si="79"/>
        <v>1.0776499961218613</v>
      </c>
      <c r="L642" s="15">
        <f t="shared" si="81"/>
        <v>1.1076812882386175E-2</v>
      </c>
    </row>
    <row r="643" spans="5:12" x14ac:dyDescent="0.25">
      <c r="E643" s="20">
        <f t="shared" si="84"/>
        <v>362.25999999999618</v>
      </c>
      <c r="F643" s="12">
        <f t="shared" si="76"/>
        <v>-1937.2599999999961</v>
      </c>
      <c r="G643" s="12">
        <f t="shared" si="77"/>
        <v>1212.7400000000039</v>
      </c>
      <c r="H643" s="17">
        <f t="shared" si="80"/>
        <v>1.9952879663549425</v>
      </c>
      <c r="I643" s="18">
        <f t="shared" si="78"/>
        <v>1.0776431054267666</v>
      </c>
      <c r="J643" s="19">
        <f t="shared" si="82"/>
        <v>-3.8821552713383278E-2</v>
      </c>
      <c r="K643" s="15">
        <f t="shared" si="79"/>
        <v>1.0776431054267666</v>
      </c>
      <c r="L643" s="15">
        <f t="shared" si="81"/>
        <v>1.1070420874830593E-2</v>
      </c>
    </row>
    <row r="644" spans="5:12" x14ac:dyDescent="0.25">
      <c r="E644" s="20">
        <f t="shared" si="84"/>
        <v>365.32999999999618</v>
      </c>
      <c r="F644" s="12">
        <f t="shared" si="76"/>
        <v>-1940.3299999999963</v>
      </c>
      <c r="G644" s="12">
        <f t="shared" si="77"/>
        <v>1209.6700000000037</v>
      </c>
      <c r="H644" s="17">
        <f t="shared" si="80"/>
        <v>1.9952750595672473</v>
      </c>
      <c r="I644" s="18">
        <f t="shared" si="78"/>
        <v>1.0776361345478722</v>
      </c>
      <c r="J644" s="19">
        <f t="shared" si="82"/>
        <v>-3.8818067273936108E-2</v>
      </c>
      <c r="K644" s="15">
        <f t="shared" si="79"/>
        <v>1.0776361345478722</v>
      </c>
      <c r="L644" s="15">
        <f t="shared" si="81"/>
        <v>1.1063954486469329E-2</v>
      </c>
    </row>
    <row r="645" spans="5:12" x14ac:dyDescent="0.25">
      <c r="E645" s="20">
        <f t="shared" si="84"/>
        <v>368.39999999999617</v>
      </c>
      <c r="F645" s="12">
        <f t="shared" si="76"/>
        <v>-1943.3999999999962</v>
      </c>
      <c r="G645" s="12">
        <f t="shared" si="77"/>
        <v>1206.6000000000038</v>
      </c>
      <c r="H645" s="17">
        <f t="shared" si="80"/>
        <v>1.9952620031438468</v>
      </c>
      <c r="I645" s="18">
        <f t="shared" si="78"/>
        <v>1.0776290828516277</v>
      </c>
      <c r="J645" s="19">
        <f t="shared" si="82"/>
        <v>-3.8814541425813864E-2</v>
      </c>
      <c r="K645" s="15">
        <f t="shared" si="79"/>
        <v>1.0776290828516277</v>
      </c>
      <c r="L645" s="15">
        <f t="shared" si="81"/>
        <v>1.1057413129602614E-2</v>
      </c>
    </row>
    <row r="646" spans="5:12" x14ac:dyDescent="0.25">
      <c r="E646" s="20">
        <f t="shared" si="84"/>
        <v>371.46999999999616</v>
      </c>
      <c r="F646" s="12">
        <f t="shared" si="76"/>
        <v>-1946.4699999999962</v>
      </c>
      <c r="G646" s="12">
        <f t="shared" si="77"/>
        <v>1203.5300000000038</v>
      </c>
      <c r="H646" s="17">
        <f t="shared" si="80"/>
        <v>1.9952487958943064</v>
      </c>
      <c r="I646" s="18">
        <f t="shared" si="78"/>
        <v>1.0776219496950865</v>
      </c>
      <c r="J646" s="19">
        <f t="shared" si="82"/>
        <v>-3.8810974847543256E-2</v>
      </c>
      <c r="K646" s="15">
        <f t="shared" si="79"/>
        <v>1.0776219496950865</v>
      </c>
      <c r="L646" s="15">
        <f t="shared" si="81"/>
        <v>1.1050796207814651E-2</v>
      </c>
    </row>
    <row r="647" spans="5:12" x14ac:dyDescent="0.25">
      <c r="E647" s="20">
        <f t="shared" si="84"/>
        <v>374.53999999999616</v>
      </c>
      <c r="F647" s="12">
        <f t="shared" si="76"/>
        <v>-1949.5399999999961</v>
      </c>
      <c r="G647" s="12">
        <f t="shared" si="77"/>
        <v>1200.4600000000039</v>
      </c>
      <c r="H647" s="17">
        <f t="shared" si="80"/>
        <v>1.9952354366105538</v>
      </c>
      <c r="I647" s="18">
        <f t="shared" si="78"/>
        <v>1.0776147344257758</v>
      </c>
      <c r="J647" s="19">
        <f t="shared" si="82"/>
        <v>-3.8807367212887911E-2</v>
      </c>
      <c r="K647" s="15">
        <f t="shared" si="79"/>
        <v>1.0776147344257758</v>
      </c>
      <c r="L647" s="15">
        <f t="shared" si="81"/>
        <v>1.1044103115852901E-2</v>
      </c>
    </row>
    <row r="648" spans="5:12" x14ac:dyDescent="0.25">
      <c r="E648" s="20">
        <f t="shared" si="84"/>
        <v>377.60999999999615</v>
      </c>
      <c r="F648" s="12">
        <f t="shared" si="76"/>
        <v>-1952.609999999996</v>
      </c>
      <c r="G648" s="12">
        <f t="shared" si="77"/>
        <v>1197.390000000004</v>
      </c>
      <c r="H648" s="17">
        <f t="shared" si="80"/>
        <v>1.9952219240666351</v>
      </c>
      <c r="I648" s="18">
        <f t="shared" si="78"/>
        <v>1.0776074363815655</v>
      </c>
      <c r="J648" s="19">
        <f t="shared" si="82"/>
        <v>-3.8803718190782766E-2</v>
      </c>
      <c r="K648" s="15">
        <f t="shared" si="79"/>
        <v>1.0776074363815655</v>
      </c>
      <c r="L648" s="15">
        <f t="shared" si="81"/>
        <v>1.1037333239506357E-2</v>
      </c>
    </row>
    <row r="649" spans="5:12" x14ac:dyDescent="0.25">
      <c r="E649" s="20">
        <f t="shared" si="84"/>
        <v>380.67999999999614</v>
      </c>
      <c r="F649" s="12">
        <f t="shared" si="76"/>
        <v>-1955.6799999999962</v>
      </c>
      <c r="G649" s="12">
        <f t="shared" si="77"/>
        <v>1194.3200000000038</v>
      </c>
      <c r="H649" s="17">
        <f t="shared" si="80"/>
        <v>1.9952082570184659</v>
      </c>
      <c r="I649" s="18">
        <f t="shared" si="78"/>
        <v>1.0776000548905329</v>
      </c>
      <c r="J649" s="19">
        <f t="shared" si="82"/>
        <v>-3.880002744526645E-2</v>
      </c>
      <c r="K649" s="15">
        <f t="shared" si="79"/>
        <v>1.0776000548905329</v>
      </c>
      <c r="L649" s="15">
        <f t="shared" si="81"/>
        <v>1.1030485955480099E-2</v>
      </c>
    </row>
    <row r="650" spans="5:12" x14ac:dyDescent="0.25">
      <c r="E650" s="20">
        <f t="shared" si="84"/>
        <v>383.74999999999613</v>
      </c>
      <c r="F650" s="12">
        <f t="shared" si="76"/>
        <v>-1958.7499999999961</v>
      </c>
      <c r="G650" s="12">
        <f t="shared" si="77"/>
        <v>1191.2500000000039</v>
      </c>
      <c r="H650" s="17">
        <f t="shared" si="80"/>
        <v>1.9951944342035759</v>
      </c>
      <c r="I650" s="18">
        <f t="shared" si="78"/>
        <v>1.0775925892708254</v>
      </c>
      <c r="J650" s="19">
        <f t="shared" si="82"/>
        <v>-3.8796294635412676E-2</v>
      </c>
      <c r="K650" s="15">
        <f t="shared" si="79"/>
        <v>1.0775925892708254</v>
      </c>
      <c r="L650" s="15">
        <f t="shared" si="81"/>
        <v>1.102356063126801E-2</v>
      </c>
    </row>
    <row r="651" spans="5:12" x14ac:dyDescent="0.25">
      <c r="E651" s="20">
        <f t="shared" si="84"/>
        <v>386.81999999999613</v>
      </c>
      <c r="F651" s="12">
        <f t="shared" si="76"/>
        <v>-1961.8199999999961</v>
      </c>
      <c r="G651" s="12">
        <f t="shared" si="77"/>
        <v>1188.1800000000039</v>
      </c>
      <c r="H651" s="17">
        <f t="shared" si="80"/>
        <v>1.9951804543408529</v>
      </c>
      <c r="I651" s="18">
        <f t="shared" si="78"/>
        <v>1.0775850388305219</v>
      </c>
      <c r="J651" s="19">
        <f t="shared" si="82"/>
        <v>-3.8792519415260962E-2</v>
      </c>
      <c r="K651" s="15">
        <f t="shared" si="79"/>
        <v>1.0775850388305219</v>
      </c>
      <c r="L651" s="15">
        <f t="shared" si="81"/>
        <v>1.1016556625024239E-2</v>
      </c>
    </row>
    <row r="652" spans="5:12" x14ac:dyDescent="0.25">
      <c r="E652" s="20">
        <f t="shared" si="84"/>
        <v>389.88999999999612</v>
      </c>
      <c r="F652" s="12">
        <f t="shared" si="76"/>
        <v>-1964.8899999999962</v>
      </c>
      <c r="G652" s="12">
        <f t="shared" si="77"/>
        <v>1185.1100000000038</v>
      </c>
      <c r="H652" s="17">
        <f t="shared" si="80"/>
        <v>1.9951663161302777</v>
      </c>
      <c r="I652" s="18">
        <f t="shared" si="78"/>
        <v>1.0775774028674898</v>
      </c>
      <c r="J652" s="19">
        <f t="shared" si="82"/>
        <v>-3.878870143374491E-2</v>
      </c>
      <c r="K652" s="15">
        <f t="shared" si="79"/>
        <v>1.0775774028674898</v>
      </c>
      <c r="L652" s="15">
        <f t="shared" si="81"/>
        <v>1.1009473285430156E-2</v>
      </c>
    </row>
    <row r="653" spans="5:12" x14ac:dyDescent="0.25">
      <c r="E653" s="20">
        <f t="shared" si="84"/>
        <v>392.95999999999611</v>
      </c>
      <c r="F653" s="12">
        <f t="shared" ref="F653:F716" si="85">-E653-($B$5/2)</f>
        <v>-1967.9599999999962</v>
      </c>
      <c r="G653" s="12">
        <f t="shared" ref="G653:G716" si="86">-E653+($B$5/2)</f>
        <v>1182.0400000000038</v>
      </c>
      <c r="H653" s="17">
        <f t="shared" si="80"/>
        <v>1.9951520182526563</v>
      </c>
      <c r="I653" s="18">
        <f t="shared" ref="I653:I716" si="87">H653/MAX(H$25:H$65)</f>
        <v>1.0775696806692403</v>
      </c>
      <c r="J653" s="19">
        <f t="shared" si="82"/>
        <v>-3.8784840334620152E-2</v>
      </c>
      <c r="K653" s="15">
        <f t="shared" ref="K653:K716" si="88">IF(E653&lt;=($B$7/2),I653,"")</f>
        <v>1.0775696806692403</v>
      </c>
      <c r="L653" s="15">
        <f t="shared" si="81"/>
        <v>1.100230995156065E-2</v>
      </c>
    </row>
    <row r="654" spans="5:12" x14ac:dyDescent="0.25">
      <c r="E654" s="20">
        <f t="shared" si="84"/>
        <v>396.02999999999611</v>
      </c>
      <c r="F654" s="12">
        <f t="shared" si="85"/>
        <v>-1971.0299999999961</v>
      </c>
      <c r="G654" s="12">
        <f t="shared" si="86"/>
        <v>1178.9700000000039</v>
      </c>
      <c r="H654" s="17">
        <f t="shared" si="80"/>
        <v>1.995137559369347</v>
      </c>
      <c r="I654" s="18">
        <f t="shared" si="87"/>
        <v>1.0775618715127813</v>
      </c>
      <c r="J654" s="19">
        <f t="shared" si="82"/>
        <v>-3.8780935756390633E-2</v>
      </c>
      <c r="K654" s="15">
        <f t="shared" si="88"/>
        <v>1.0775618715127813</v>
      </c>
      <c r="L654" s="15">
        <f t="shared" si="81"/>
        <v>1.0995065952747385E-2</v>
      </c>
    </row>
    <row r="655" spans="5:12" x14ac:dyDescent="0.25">
      <c r="E655" s="20">
        <f t="shared" si="84"/>
        <v>399.0999999999961</v>
      </c>
      <c r="F655" s="12">
        <f t="shared" si="85"/>
        <v>-1974.099999999996</v>
      </c>
      <c r="G655" s="12">
        <f t="shared" si="86"/>
        <v>1175.900000000004</v>
      </c>
      <c r="H655" s="17">
        <f t="shared" si="80"/>
        <v>1.9951229381219808</v>
      </c>
      <c r="I655" s="18">
        <f t="shared" si="87"/>
        <v>1.0775539746644653</v>
      </c>
      <c r="J655" s="19">
        <f t="shared" si="82"/>
        <v>-3.8776987332232671E-2</v>
      </c>
      <c r="K655" s="15">
        <f t="shared" si="88"/>
        <v>1.0775539746644653</v>
      </c>
      <c r="L655" s="15">
        <f t="shared" si="81"/>
        <v>1.0987740608437895E-2</v>
      </c>
    </row>
    <row r="656" spans="5:12" x14ac:dyDescent="0.25">
      <c r="E656" s="20">
        <f t="shared" si="84"/>
        <v>402.16999999999609</v>
      </c>
      <c r="F656" s="12">
        <f t="shared" si="85"/>
        <v>-1977.169999999996</v>
      </c>
      <c r="G656" s="12">
        <f t="shared" si="86"/>
        <v>1172.830000000004</v>
      </c>
      <c r="H656" s="17">
        <f t="shared" si="80"/>
        <v>1.9951081531321782</v>
      </c>
      <c r="I656" s="18">
        <f t="shared" si="87"/>
        <v>1.077545989379838</v>
      </c>
      <c r="J656" s="19">
        <f t="shared" si="82"/>
        <v>-3.8772994689919016E-2</v>
      </c>
      <c r="K656" s="15">
        <f t="shared" si="88"/>
        <v>1.077545989379838</v>
      </c>
      <c r="L656" s="15">
        <f t="shared" si="81"/>
        <v>1.0980333228054721E-2</v>
      </c>
    </row>
    <row r="657" spans="5:12" x14ac:dyDescent="0.25">
      <c r="E657" s="20">
        <f t="shared" si="84"/>
        <v>405.23999999999609</v>
      </c>
      <c r="F657" s="12">
        <f t="shared" si="85"/>
        <v>-1980.2399999999961</v>
      </c>
      <c r="G657" s="12">
        <f t="shared" si="86"/>
        <v>1169.7600000000039</v>
      </c>
      <c r="H657" s="17">
        <f t="shared" si="80"/>
        <v>1.9950932030012596</v>
      </c>
      <c r="I657" s="18">
        <f t="shared" si="87"/>
        <v>1.0775379149034812</v>
      </c>
      <c r="J657" s="19">
        <f t="shared" si="82"/>
        <v>-3.8768957451740582E-2</v>
      </c>
      <c r="K657" s="15">
        <f t="shared" si="88"/>
        <v>1.0775379149034812</v>
      </c>
      <c r="L657" s="15">
        <f t="shared" si="81"/>
        <v>1.0972843110850167E-2</v>
      </c>
    </row>
    <row r="658" spans="5:12" x14ac:dyDescent="0.25">
      <c r="E658" s="20">
        <f t="shared" si="84"/>
        <v>408.30999999999608</v>
      </c>
      <c r="F658" s="12">
        <f t="shared" si="85"/>
        <v>-1983.3099999999961</v>
      </c>
      <c r="G658" s="12">
        <f t="shared" si="86"/>
        <v>1166.6900000000039</v>
      </c>
      <c r="H658" s="17">
        <f t="shared" si="80"/>
        <v>1.9950780863099513</v>
      </c>
      <c r="I658" s="18">
        <f t="shared" si="87"/>
        <v>1.0775297504688532</v>
      </c>
      <c r="J658" s="19">
        <f t="shared" si="82"/>
        <v>-3.8764875234426621E-2</v>
      </c>
      <c r="K658" s="15">
        <f t="shared" si="88"/>
        <v>1.0775297504688532</v>
      </c>
      <c r="L658" s="15">
        <f t="shared" si="81"/>
        <v>1.0965269545758228E-2</v>
      </c>
    </row>
    <row r="659" spans="5:12" x14ac:dyDescent="0.25">
      <c r="E659" s="20">
        <f t="shared" si="84"/>
        <v>411.37999999999607</v>
      </c>
      <c r="F659" s="12">
        <f t="shared" si="85"/>
        <v>-1986.379999999996</v>
      </c>
      <c r="G659" s="12">
        <f t="shared" si="86"/>
        <v>1163.620000000004</v>
      </c>
      <c r="H659" s="17">
        <f t="shared" si="80"/>
        <v>1.9950628016180838</v>
      </c>
      <c r="I659" s="18">
        <f t="shared" si="87"/>
        <v>1.0775214952981271</v>
      </c>
      <c r="J659" s="19">
        <f t="shared" si="82"/>
        <v>-3.8760747649063565E-2</v>
      </c>
      <c r="K659" s="15">
        <f t="shared" si="88"/>
        <v>1.0775214952981271</v>
      </c>
      <c r="L659" s="15">
        <f t="shared" si="81"/>
        <v>1.0957611811244014E-2</v>
      </c>
    </row>
    <row r="660" spans="5:12" x14ac:dyDescent="0.25">
      <c r="E660" s="20">
        <f t="shared" si="84"/>
        <v>414.44999999999607</v>
      </c>
      <c r="F660" s="12">
        <f t="shared" si="85"/>
        <v>-1989.4499999999962</v>
      </c>
      <c r="G660" s="12">
        <f t="shared" si="86"/>
        <v>1160.5500000000038</v>
      </c>
      <c r="H660" s="17">
        <f t="shared" si="80"/>
        <v>1.9950473474642871</v>
      </c>
      <c r="I660" s="18">
        <f t="shared" si="87"/>
        <v>1.0775131486020262</v>
      </c>
      <c r="J660" s="19">
        <f t="shared" si="82"/>
        <v>-3.8756574301013091E-2</v>
      </c>
      <c r="K660" s="15">
        <f t="shared" si="88"/>
        <v>1.0775131486020262</v>
      </c>
      <c r="L660" s="15">
        <f t="shared" si="81"/>
        <v>1.0949869175151743E-2</v>
      </c>
    </row>
    <row r="661" spans="5:12" x14ac:dyDescent="0.25">
      <c r="E661" s="20">
        <f t="shared" si="84"/>
        <v>417.51999999999606</v>
      </c>
      <c r="F661" s="12">
        <f t="shared" si="85"/>
        <v>-1992.5199999999961</v>
      </c>
      <c r="G661" s="12">
        <f t="shared" si="86"/>
        <v>1157.4800000000039</v>
      </c>
      <c r="H661" s="17">
        <f t="shared" si="80"/>
        <v>1.9950317223656775</v>
      </c>
      <c r="I661" s="18">
        <f t="shared" si="87"/>
        <v>1.0775047095796535</v>
      </c>
      <c r="J661" s="19">
        <f t="shared" si="82"/>
        <v>-3.8752354789826748E-2</v>
      </c>
      <c r="K661" s="15">
        <f t="shared" si="88"/>
        <v>1.0775047095796535</v>
      </c>
      <c r="L661" s="15">
        <f t="shared" si="81"/>
        <v>1.0942040894546335E-2</v>
      </c>
    </row>
    <row r="662" spans="5:12" x14ac:dyDescent="0.25">
      <c r="E662" s="20">
        <f t="shared" si="84"/>
        <v>420.58999999999605</v>
      </c>
      <c r="F662" s="12">
        <f t="shared" si="85"/>
        <v>-1995.5899999999961</v>
      </c>
      <c r="G662" s="12">
        <f t="shared" si="86"/>
        <v>1154.4100000000039</v>
      </c>
      <c r="H662" s="17">
        <f t="shared" si="80"/>
        <v>1.9950159248175408</v>
      </c>
      <c r="I662" s="18">
        <f t="shared" si="87"/>
        <v>1.0774961774183216</v>
      </c>
      <c r="J662" s="19">
        <f t="shared" si="82"/>
        <v>-3.87480887091608E-2</v>
      </c>
      <c r="K662" s="15">
        <f t="shared" si="88"/>
        <v>1.0774961774183216</v>
      </c>
      <c r="L662" s="15">
        <f t="shared" si="81"/>
        <v>1.0934126215555453E-2</v>
      </c>
    </row>
    <row r="663" spans="5:12" x14ac:dyDescent="0.25">
      <c r="E663" s="20">
        <f t="shared" si="84"/>
        <v>423.65999999999605</v>
      </c>
      <c r="F663" s="12">
        <f t="shared" si="85"/>
        <v>-1998.659999999996</v>
      </c>
      <c r="G663" s="12">
        <f t="shared" si="86"/>
        <v>1151.340000000004</v>
      </c>
      <c r="H663" s="17">
        <f t="shared" si="80"/>
        <v>1.9949999532930076</v>
      </c>
      <c r="I663" s="18">
        <f t="shared" si="87"/>
        <v>1.0774875512933781</v>
      </c>
      <c r="J663" s="19">
        <f t="shared" si="82"/>
        <v>-3.8743775646689071E-2</v>
      </c>
      <c r="K663" s="15">
        <f t="shared" si="88"/>
        <v>1.0774875512933781</v>
      </c>
      <c r="L663" s="15">
        <f t="shared" si="81"/>
        <v>1.0926124373207788E-2</v>
      </c>
    </row>
    <row r="664" spans="5:12" x14ac:dyDescent="0.25">
      <c r="E664" s="20">
        <f t="shared" si="84"/>
        <v>426.72999999999604</v>
      </c>
      <c r="F664" s="12">
        <f t="shared" si="85"/>
        <v>-2001.7299999999959</v>
      </c>
      <c r="G664" s="12">
        <f t="shared" si="86"/>
        <v>1148.2700000000041</v>
      </c>
      <c r="H664" s="17">
        <f t="shared" si="80"/>
        <v>1.9949838062427232</v>
      </c>
      <c r="I664" s="18">
        <f t="shared" si="87"/>
        <v>1.0774788303680252</v>
      </c>
      <c r="J664" s="19">
        <f t="shared" si="82"/>
        <v>-3.8739415184012582E-2</v>
      </c>
      <c r="K664" s="15">
        <f t="shared" si="88"/>
        <v>1.0774788303680252</v>
      </c>
      <c r="L664" s="15">
        <f t="shared" si="81"/>
        <v>1.0918034591265406E-2</v>
      </c>
    </row>
    <row r="665" spans="5:12" x14ac:dyDescent="0.25">
      <c r="E665" s="20">
        <f t="shared" si="84"/>
        <v>429.79999999999603</v>
      </c>
      <c r="F665" s="12">
        <f t="shared" si="85"/>
        <v>-2004.7999999999961</v>
      </c>
      <c r="G665" s="12">
        <f t="shared" si="86"/>
        <v>1145.2000000000039</v>
      </c>
      <c r="H665" s="17">
        <f t="shared" ref="H665:H728" si="89">($G665/($B$6^2+$G665^2)^0.5-$F665/($B$6^2+$F665^2)^0.5)</f>
        <v>1.9949674820945118</v>
      </c>
      <c r="I665" s="18">
        <f t="shared" si="87"/>
        <v>1.0774700137931406</v>
      </c>
      <c r="J665" s="19">
        <f t="shared" si="82"/>
        <v>-3.8735006896570279E-2</v>
      </c>
      <c r="K665" s="15">
        <f t="shared" si="88"/>
        <v>1.0774700137931406</v>
      </c>
      <c r="L665" s="15">
        <f t="shared" ref="L665:L728" si="90">(I665-$K$1030)/($K$1029)-$K$1032</f>
        <v>1.0909856082058146E-2</v>
      </c>
    </row>
    <row r="666" spans="5:12" x14ac:dyDescent="0.25">
      <c r="E666" s="20">
        <f t="shared" si="84"/>
        <v>432.86999999999603</v>
      </c>
      <c r="F666" s="12">
        <f t="shared" si="85"/>
        <v>-2007.869999999996</v>
      </c>
      <c r="G666" s="12">
        <f t="shared" si="86"/>
        <v>1142.130000000004</v>
      </c>
      <c r="H666" s="17">
        <f t="shared" si="89"/>
        <v>1.9949509792530322</v>
      </c>
      <c r="I666" s="18">
        <f t="shared" si="87"/>
        <v>1.0774611007070896</v>
      </c>
      <c r="J666" s="19">
        <f t="shared" ref="J666:J729" si="91">(1-I666)/2</f>
        <v>-3.8730550353544779E-2</v>
      </c>
      <c r="K666" s="15">
        <f t="shared" si="88"/>
        <v>1.0774611007070896</v>
      </c>
      <c r="L666" s="15">
        <f t="shared" si="90"/>
        <v>1.0901588046308747E-2</v>
      </c>
    </row>
    <row r="667" spans="5:12" x14ac:dyDescent="0.25">
      <c r="E667" s="20">
        <f t="shared" si="84"/>
        <v>435.93999999999602</v>
      </c>
      <c r="F667" s="12">
        <f t="shared" si="85"/>
        <v>-2010.939999999996</v>
      </c>
      <c r="G667" s="12">
        <f t="shared" si="86"/>
        <v>1139.060000000004</v>
      </c>
      <c r="H667" s="17">
        <f t="shared" si="89"/>
        <v>1.9949342960994296</v>
      </c>
      <c r="I667" s="18">
        <f t="shared" si="87"/>
        <v>1.0774520902355387</v>
      </c>
      <c r="J667" s="19">
        <f t="shared" si="91"/>
        <v>-3.8726045117769337E-2</v>
      </c>
      <c r="K667" s="15">
        <f t="shared" si="88"/>
        <v>1.0774520902355387</v>
      </c>
      <c r="L667" s="15">
        <f t="shared" si="90"/>
        <v>1.0893229672960235E-2</v>
      </c>
    </row>
    <row r="668" spans="5:12" x14ac:dyDescent="0.25">
      <c r="E668" s="20">
        <f t="shared" si="84"/>
        <v>439.00999999999601</v>
      </c>
      <c r="F668" s="12">
        <f t="shared" si="85"/>
        <v>-2014.0099999999961</v>
      </c>
      <c r="G668" s="12">
        <f t="shared" si="86"/>
        <v>1135.9900000000039</v>
      </c>
      <c r="H668" s="17">
        <f t="shared" si="89"/>
        <v>1.9949174309909781</v>
      </c>
      <c r="I668" s="18">
        <f t="shared" si="87"/>
        <v>1.0774429814912614</v>
      </c>
      <c r="J668" s="19">
        <f t="shared" si="91"/>
        <v>-3.8721490745630693E-2</v>
      </c>
      <c r="K668" s="15">
        <f t="shared" si="88"/>
        <v>1.0774429814912614</v>
      </c>
      <c r="L668" s="15">
        <f t="shared" si="90"/>
        <v>1.0884780138995702E-2</v>
      </c>
    </row>
    <row r="669" spans="5:12" x14ac:dyDescent="0.25">
      <c r="E669" s="20">
        <f t="shared" si="84"/>
        <v>442.07999999999601</v>
      </c>
      <c r="F669" s="12">
        <f t="shared" si="85"/>
        <v>-2017.0799999999961</v>
      </c>
      <c r="G669" s="12">
        <f t="shared" si="86"/>
        <v>1132.9200000000039</v>
      </c>
      <c r="H669" s="17">
        <f t="shared" si="89"/>
        <v>1.9949003822607185</v>
      </c>
      <c r="I669" s="18">
        <f t="shared" si="87"/>
        <v>1.077433773573943</v>
      </c>
      <c r="J669" s="19">
        <f t="shared" si="91"/>
        <v>-3.8716886786971494E-2</v>
      </c>
      <c r="K669" s="15">
        <f t="shared" si="88"/>
        <v>1.077433773573943</v>
      </c>
      <c r="L669" s="15">
        <f t="shared" si="90"/>
        <v>1.0876238609257243E-2</v>
      </c>
    </row>
    <row r="670" spans="5:12" x14ac:dyDescent="0.25">
      <c r="E670" s="20">
        <f t="shared" si="84"/>
        <v>445.149999999996</v>
      </c>
      <c r="F670" s="12">
        <f t="shared" si="85"/>
        <v>-2020.149999999996</v>
      </c>
      <c r="G670" s="12">
        <f t="shared" si="86"/>
        <v>1129.850000000004</v>
      </c>
      <c r="H670" s="17">
        <f t="shared" si="89"/>
        <v>1.9948831482170877</v>
      </c>
      <c r="I670" s="18">
        <f t="shared" si="87"/>
        <v>1.0774244655699805</v>
      </c>
      <c r="J670" s="19">
        <f t="shared" si="91"/>
        <v>-3.8712232784990253E-2</v>
      </c>
      <c r="K670" s="15">
        <f t="shared" si="88"/>
        <v>1.0774244655699805</v>
      </c>
      <c r="L670" s="15">
        <f t="shared" si="90"/>
        <v>1.0867604236260394E-2</v>
      </c>
    </row>
    <row r="671" spans="5:12" x14ac:dyDescent="0.25">
      <c r="E671" s="20">
        <f t="shared" si="84"/>
        <v>448.21999999999599</v>
      </c>
      <c r="F671" s="12">
        <f t="shared" si="85"/>
        <v>-2023.2199999999959</v>
      </c>
      <c r="G671" s="12">
        <f t="shared" si="86"/>
        <v>1126.7800000000041</v>
      </c>
      <c r="H671" s="17">
        <f t="shared" si="89"/>
        <v>1.9948657271435406</v>
      </c>
      <c r="I671" s="18">
        <f t="shared" si="87"/>
        <v>1.077415056552278</v>
      </c>
      <c r="J671" s="19">
        <f t="shared" si="91"/>
        <v>-3.8707528276138992E-2</v>
      </c>
      <c r="K671" s="15">
        <f t="shared" si="88"/>
        <v>1.077415056552278</v>
      </c>
      <c r="L671" s="15">
        <f t="shared" si="90"/>
        <v>1.0858876160004196E-2</v>
      </c>
    </row>
    <row r="672" spans="5:12" x14ac:dyDescent="0.25">
      <c r="E672" s="20">
        <f t="shared" si="84"/>
        <v>451.28999999999598</v>
      </c>
      <c r="F672" s="12">
        <f t="shared" si="85"/>
        <v>-2026.2899999999959</v>
      </c>
      <c r="G672" s="12">
        <f t="shared" si="86"/>
        <v>1123.7100000000041</v>
      </c>
      <c r="H672" s="17">
        <f t="shared" si="89"/>
        <v>1.9948481172981665</v>
      </c>
      <c r="I672" s="18">
        <f t="shared" si="87"/>
        <v>1.0774055455800398</v>
      </c>
      <c r="J672" s="19">
        <f t="shared" si="91"/>
        <v>-3.8702772790019879E-2</v>
      </c>
      <c r="K672" s="15">
        <f t="shared" si="88"/>
        <v>1.0774055455800398</v>
      </c>
      <c r="L672" s="15">
        <f t="shared" si="90"/>
        <v>1.0850053507779451E-2</v>
      </c>
    </row>
    <row r="673" spans="5:12" x14ac:dyDescent="0.25">
      <c r="E673" s="20">
        <f t="shared" si="84"/>
        <v>454.35999999999598</v>
      </c>
      <c r="F673" s="12">
        <f t="shared" si="85"/>
        <v>-2029.359999999996</v>
      </c>
      <c r="G673" s="12">
        <f t="shared" si="86"/>
        <v>1120.640000000004</v>
      </c>
      <c r="H673" s="17">
        <f t="shared" si="89"/>
        <v>1.9948303169132959</v>
      </c>
      <c r="I673" s="18">
        <f t="shared" si="87"/>
        <v>1.0773959316985584</v>
      </c>
      <c r="J673" s="19">
        <f t="shared" si="91"/>
        <v>-3.8697965849279203E-2</v>
      </c>
      <c r="K673" s="15">
        <f t="shared" si="88"/>
        <v>1.0773959316985584</v>
      </c>
      <c r="L673" s="15">
        <f t="shared" si="90"/>
        <v>1.0841135393972011E-2</v>
      </c>
    </row>
    <row r="674" spans="5:12" x14ac:dyDescent="0.25">
      <c r="E674" s="20">
        <f t="shared" si="84"/>
        <v>457.42999999999597</v>
      </c>
      <c r="F674" s="12">
        <f t="shared" si="85"/>
        <v>-2032.429999999996</v>
      </c>
      <c r="G674" s="12">
        <f t="shared" si="86"/>
        <v>1117.570000000004</v>
      </c>
      <c r="H674" s="17">
        <f t="shared" si="89"/>
        <v>1.9948123241951021</v>
      </c>
      <c r="I674" s="18">
        <f t="shared" si="87"/>
        <v>1.0773862139389987</v>
      </c>
      <c r="J674" s="19">
        <f t="shared" si="91"/>
        <v>-3.8693106969499347E-2</v>
      </c>
      <c r="K674" s="15">
        <f t="shared" si="88"/>
        <v>1.0773862139389987</v>
      </c>
      <c r="L674" s="15">
        <f t="shared" si="90"/>
        <v>1.0832120919862366E-2</v>
      </c>
    </row>
    <row r="675" spans="5:12" x14ac:dyDescent="0.25">
      <c r="E675" s="20">
        <f t="shared" si="84"/>
        <v>460.49999999999596</v>
      </c>
      <c r="F675" s="12">
        <f t="shared" si="85"/>
        <v>-2035.4999999999959</v>
      </c>
      <c r="G675" s="12">
        <f t="shared" si="86"/>
        <v>1114.5000000000041</v>
      </c>
      <c r="H675" s="17">
        <f t="shared" si="89"/>
        <v>1.9947941373231917</v>
      </c>
      <c r="I675" s="18">
        <f t="shared" si="87"/>
        <v>1.0773763913181771</v>
      </c>
      <c r="J675" s="19">
        <f t="shared" si="91"/>
        <v>-3.8688195659088542E-2</v>
      </c>
      <c r="K675" s="15">
        <f t="shared" si="88"/>
        <v>1.0773763913181771</v>
      </c>
      <c r="L675" s="15">
        <f t="shared" si="90"/>
        <v>1.0823009173421104E-2</v>
      </c>
    </row>
    <row r="676" spans="5:12" x14ac:dyDescent="0.25">
      <c r="E676" s="20">
        <f t="shared" si="84"/>
        <v>463.56999999999596</v>
      </c>
      <c r="F676" s="12">
        <f t="shared" si="85"/>
        <v>-2038.5699999999961</v>
      </c>
      <c r="G676" s="12">
        <f t="shared" si="86"/>
        <v>1111.4300000000039</v>
      </c>
      <c r="H676" s="17">
        <f t="shared" si="89"/>
        <v>1.9947757544501896</v>
      </c>
      <c r="I676" s="18">
        <f t="shared" si="87"/>
        <v>1.0773664628383373</v>
      </c>
      <c r="J676" s="19">
        <f t="shared" si="91"/>
        <v>-3.8683231419168629E-2</v>
      </c>
      <c r="K676" s="15">
        <f t="shared" si="88"/>
        <v>1.0773664628383373</v>
      </c>
      <c r="L676" s="15">
        <f t="shared" si="90"/>
        <v>1.0813799229100677E-2</v>
      </c>
    </row>
    <row r="677" spans="5:12" x14ac:dyDescent="0.25">
      <c r="E677" s="20">
        <f t="shared" si="84"/>
        <v>466.63999999999595</v>
      </c>
      <c r="F677" s="12">
        <f t="shared" si="85"/>
        <v>-2041.639999999996</v>
      </c>
      <c r="G677" s="12">
        <f t="shared" si="86"/>
        <v>1108.360000000004</v>
      </c>
      <c r="H677" s="17">
        <f t="shared" si="89"/>
        <v>1.994757173701317</v>
      </c>
      <c r="I677" s="18">
        <f t="shared" si="87"/>
        <v>1.0773564274869223</v>
      </c>
      <c r="J677" s="19">
        <f t="shared" si="91"/>
        <v>-3.8678213743461143E-2</v>
      </c>
      <c r="K677" s="15">
        <f t="shared" si="88"/>
        <v>1.0773564274869223</v>
      </c>
      <c r="L677" s="15">
        <f t="shared" si="90"/>
        <v>1.0804490147624067E-2</v>
      </c>
    </row>
    <row r="678" spans="5:12" x14ac:dyDescent="0.25">
      <c r="E678" s="20">
        <f t="shared" si="84"/>
        <v>469.70999999999594</v>
      </c>
      <c r="F678" s="12">
        <f t="shared" si="85"/>
        <v>-2044.7099999999959</v>
      </c>
      <c r="G678" s="12">
        <f t="shared" si="86"/>
        <v>1105.2900000000041</v>
      </c>
      <c r="H678" s="17">
        <f t="shared" si="89"/>
        <v>1.9947383931739564</v>
      </c>
      <c r="I678" s="18">
        <f t="shared" si="87"/>
        <v>1.0773462842363402</v>
      </c>
      <c r="J678" s="19">
        <f t="shared" si="91"/>
        <v>-3.8673142118170079E-2</v>
      </c>
      <c r="K678" s="15">
        <f t="shared" si="88"/>
        <v>1.0773462842363402</v>
      </c>
      <c r="L678" s="15">
        <f t="shared" si="90"/>
        <v>1.0795080975767283E-2</v>
      </c>
    </row>
    <row r="679" spans="5:12" x14ac:dyDescent="0.25">
      <c r="E679" s="20">
        <f t="shared" si="84"/>
        <v>472.77999999999594</v>
      </c>
      <c r="F679" s="12">
        <f t="shared" si="85"/>
        <v>-2047.7799999999959</v>
      </c>
      <c r="G679" s="12">
        <f t="shared" si="86"/>
        <v>1102.2200000000041</v>
      </c>
      <c r="H679" s="17">
        <f t="shared" si="89"/>
        <v>1.9947194109372131</v>
      </c>
      <c r="I679" s="18">
        <f t="shared" si="87"/>
        <v>1.0773360320437257</v>
      </c>
      <c r="J679" s="19">
        <f t="shared" si="91"/>
        <v>-3.8668016021862872E-2</v>
      </c>
      <c r="K679" s="15">
        <f t="shared" si="88"/>
        <v>1.0773360320437257</v>
      </c>
      <c r="L679" s="15">
        <f t="shared" si="90"/>
        <v>1.0785570746138546E-2</v>
      </c>
    </row>
    <row r="680" spans="5:12" x14ac:dyDescent="0.25">
      <c r="E680" s="20">
        <f t="shared" si="84"/>
        <v>475.84999999999593</v>
      </c>
      <c r="F680" s="12">
        <f t="shared" si="85"/>
        <v>-2050.8499999999958</v>
      </c>
      <c r="G680" s="12">
        <f t="shared" si="86"/>
        <v>1099.1500000000042</v>
      </c>
      <c r="H680" s="17">
        <f t="shared" si="89"/>
        <v>1.9947002250314654</v>
      </c>
      <c r="I680" s="18">
        <f t="shared" si="87"/>
        <v>1.0773256698506997</v>
      </c>
      <c r="J680" s="19">
        <f t="shared" si="91"/>
        <v>-3.8662834925349832E-2</v>
      </c>
      <c r="K680" s="15">
        <f t="shared" si="88"/>
        <v>1.0773256698506997</v>
      </c>
      <c r="L680" s="15">
        <f t="shared" si="90"/>
        <v>1.0775958476954608E-2</v>
      </c>
    </row>
    <row r="681" spans="5:12" x14ac:dyDescent="0.25">
      <c r="E681" s="20">
        <f t="shared" ref="E681:E744" si="92">E680-0.002*$E$25</f>
        <v>478.91999999999592</v>
      </c>
      <c r="F681" s="12">
        <f t="shared" si="85"/>
        <v>-2053.919999999996</v>
      </c>
      <c r="G681" s="12">
        <f t="shared" si="86"/>
        <v>1096.080000000004</v>
      </c>
      <c r="H681" s="17">
        <f t="shared" si="89"/>
        <v>1.9946808334679065</v>
      </c>
      <c r="I681" s="18">
        <f t="shared" si="87"/>
        <v>1.0773151965831187</v>
      </c>
      <c r="J681" s="19">
        <f t="shared" si="91"/>
        <v>-3.8657598291559347E-2</v>
      </c>
      <c r="K681" s="15">
        <f t="shared" si="88"/>
        <v>1.0773151965831187</v>
      </c>
      <c r="L681" s="15">
        <f t="shared" si="90"/>
        <v>1.076624317180923E-2</v>
      </c>
    </row>
    <row r="682" spans="5:12" x14ac:dyDescent="0.25">
      <c r="E682" s="20">
        <f t="shared" si="92"/>
        <v>481.98999999999592</v>
      </c>
      <c r="F682" s="12">
        <f t="shared" si="85"/>
        <v>-2056.9899999999961</v>
      </c>
      <c r="G682" s="12">
        <f t="shared" si="86"/>
        <v>1093.0100000000041</v>
      </c>
      <c r="H682" s="17">
        <f t="shared" si="89"/>
        <v>1.9946612342280767</v>
      </c>
      <c r="I682" s="18">
        <f t="shared" si="87"/>
        <v>1.0773046111508249</v>
      </c>
      <c r="J682" s="19">
        <f t="shared" si="91"/>
        <v>-3.8652305575412438E-2</v>
      </c>
      <c r="K682" s="15">
        <f t="shared" si="88"/>
        <v>1.0773046111508249</v>
      </c>
      <c r="L682" s="15">
        <f t="shared" si="90"/>
        <v>1.0756423819440438E-2</v>
      </c>
    </row>
    <row r="683" spans="5:12" x14ac:dyDescent="0.25">
      <c r="E683" s="20">
        <f t="shared" si="92"/>
        <v>485.05999999999591</v>
      </c>
      <c r="F683" s="12">
        <f t="shared" si="85"/>
        <v>-2060.0599999999959</v>
      </c>
      <c r="G683" s="12">
        <f t="shared" si="86"/>
        <v>1089.9400000000041</v>
      </c>
      <c r="H683" s="17">
        <f t="shared" si="89"/>
        <v>1.9946414252633891</v>
      </c>
      <c r="I683" s="18">
        <f t="shared" si="87"/>
        <v>1.077293912447389</v>
      </c>
      <c r="J683" s="19">
        <f t="shared" si="91"/>
        <v>-3.8646956223694517E-2</v>
      </c>
      <c r="K683" s="15">
        <f t="shared" si="88"/>
        <v>1.077293912447389</v>
      </c>
      <c r="L683" s="15">
        <f t="shared" si="90"/>
        <v>1.0746499393492611E-2</v>
      </c>
    </row>
    <row r="684" spans="5:12" x14ac:dyDescent="0.25">
      <c r="E684" s="20">
        <f t="shared" si="92"/>
        <v>488.1299999999959</v>
      </c>
      <c r="F684" s="12">
        <f t="shared" si="85"/>
        <v>-2063.129999999996</v>
      </c>
      <c r="G684" s="12">
        <f t="shared" si="86"/>
        <v>1086.870000000004</v>
      </c>
      <c r="H684" s="17">
        <f t="shared" si="89"/>
        <v>1.9946214044946395</v>
      </c>
      <c r="I684" s="18">
        <f t="shared" si="87"/>
        <v>1.0772830993498452</v>
      </c>
      <c r="J684" s="19">
        <f t="shared" si="91"/>
        <v>-3.8641549674922615E-2</v>
      </c>
      <c r="K684" s="15">
        <f t="shared" si="88"/>
        <v>1.0772830993498452</v>
      </c>
      <c r="L684" s="15">
        <f t="shared" si="90"/>
        <v>1.0736468852270144E-2</v>
      </c>
    </row>
    <row r="685" spans="5:12" x14ac:dyDescent="0.25">
      <c r="E685" s="20">
        <f t="shared" si="92"/>
        <v>491.1999999999959</v>
      </c>
      <c r="F685" s="12">
        <f t="shared" si="85"/>
        <v>-2066.1999999999957</v>
      </c>
      <c r="G685" s="12">
        <f t="shared" si="86"/>
        <v>1083.800000000004</v>
      </c>
      <c r="H685" s="17">
        <f t="shared" si="89"/>
        <v>1.9946011698115167</v>
      </c>
      <c r="I685" s="18">
        <f t="shared" si="87"/>
        <v>1.0772721707184267</v>
      </c>
      <c r="J685" s="19">
        <f t="shared" si="91"/>
        <v>-3.8636085359213368E-2</v>
      </c>
      <c r="K685" s="15">
        <f t="shared" si="88"/>
        <v>1.0772721707184267</v>
      </c>
      <c r="L685" s="15">
        <f t="shared" si="90"/>
        <v>1.0726331138492548E-2</v>
      </c>
    </row>
    <row r="686" spans="5:12" x14ac:dyDescent="0.25">
      <c r="E686" s="20">
        <f t="shared" si="92"/>
        <v>494.26999999999589</v>
      </c>
      <c r="F686" s="12">
        <f t="shared" si="85"/>
        <v>-2069.2699999999959</v>
      </c>
      <c r="G686" s="12">
        <f t="shared" si="86"/>
        <v>1080.7300000000041</v>
      </c>
      <c r="H686" s="17">
        <f t="shared" si="89"/>
        <v>1.9945807190720912</v>
      </c>
      <c r="I686" s="18">
        <f t="shared" si="87"/>
        <v>1.0772611253962907</v>
      </c>
      <c r="J686" s="19">
        <f t="shared" si="91"/>
        <v>-3.8630562698145354E-2</v>
      </c>
      <c r="K686" s="15">
        <f t="shared" si="88"/>
        <v>1.0772611253962907</v>
      </c>
      <c r="L686" s="15">
        <f t="shared" si="90"/>
        <v>1.0716085179039025E-2</v>
      </c>
    </row>
    <row r="687" spans="5:12" x14ac:dyDescent="0.25">
      <c r="E687" s="20">
        <f t="shared" si="92"/>
        <v>497.33999999999588</v>
      </c>
      <c r="F687" s="12">
        <f t="shared" si="85"/>
        <v>-2072.3399999999961</v>
      </c>
      <c r="G687" s="12">
        <f t="shared" si="86"/>
        <v>1077.6600000000042</v>
      </c>
      <c r="H687" s="17">
        <f t="shared" si="89"/>
        <v>1.9945600501023037</v>
      </c>
      <c r="I687" s="18">
        <f t="shared" si="87"/>
        <v>1.0772499622092404</v>
      </c>
      <c r="J687" s="19">
        <f t="shared" si="91"/>
        <v>-3.8624981104620204E-2</v>
      </c>
      <c r="K687" s="15">
        <f t="shared" si="88"/>
        <v>1.0772499622092404</v>
      </c>
      <c r="L687" s="15">
        <f t="shared" si="90"/>
        <v>1.0705729884690806E-2</v>
      </c>
    </row>
    <row r="688" spans="5:12" x14ac:dyDescent="0.25">
      <c r="E688" s="20">
        <f t="shared" si="92"/>
        <v>500.40999999999588</v>
      </c>
      <c r="F688" s="12">
        <f t="shared" si="85"/>
        <v>-2075.4099999999958</v>
      </c>
      <c r="G688" s="12">
        <f t="shared" si="86"/>
        <v>1074.5900000000042</v>
      </c>
      <c r="H688" s="17">
        <f t="shared" si="89"/>
        <v>1.994539160695437</v>
      </c>
      <c r="I688" s="18">
        <f t="shared" si="87"/>
        <v>1.077238679965441</v>
      </c>
      <c r="J688" s="19">
        <f t="shared" si="91"/>
        <v>-3.8619339982720491E-2</v>
      </c>
      <c r="K688" s="15">
        <f t="shared" si="88"/>
        <v>1.077238679965441</v>
      </c>
      <c r="L688" s="15">
        <f t="shared" si="90"/>
        <v>1.0695264149867495E-2</v>
      </c>
    </row>
    <row r="689" spans="5:12" x14ac:dyDescent="0.25">
      <c r="E689" s="20">
        <f t="shared" si="92"/>
        <v>503.47999999999587</v>
      </c>
      <c r="F689" s="12">
        <f t="shared" si="85"/>
        <v>-2078.4799999999959</v>
      </c>
      <c r="G689" s="12">
        <f t="shared" si="86"/>
        <v>1071.5200000000041</v>
      </c>
      <c r="H689" s="17">
        <f t="shared" si="89"/>
        <v>1.9945180486115812</v>
      </c>
      <c r="I689" s="18">
        <f t="shared" si="87"/>
        <v>1.0772272774551306</v>
      </c>
      <c r="J689" s="19">
        <f t="shared" si="91"/>
        <v>-3.8613638727565291E-2</v>
      </c>
      <c r="K689" s="15">
        <f t="shared" si="88"/>
        <v>1.0772272774551306</v>
      </c>
      <c r="L689" s="15">
        <f t="shared" si="90"/>
        <v>1.0684686852359107E-2</v>
      </c>
    </row>
    <row r="690" spans="5:12" x14ac:dyDescent="0.25">
      <c r="E690" s="20">
        <f t="shared" si="92"/>
        <v>506.54999999999586</v>
      </c>
      <c r="F690" s="12">
        <f t="shared" si="85"/>
        <v>-2081.5499999999956</v>
      </c>
      <c r="G690" s="12">
        <f t="shared" si="86"/>
        <v>1068.4500000000041</v>
      </c>
      <c r="H690" s="17">
        <f t="shared" si="89"/>
        <v>1.9944967115770849</v>
      </c>
      <c r="I690" s="18">
        <f t="shared" si="87"/>
        <v>1.0772157534503237</v>
      </c>
      <c r="J690" s="19">
        <f t="shared" si="91"/>
        <v>-3.860787672516186E-2</v>
      </c>
      <c r="K690" s="15">
        <f t="shared" si="88"/>
        <v>1.0772157534503237</v>
      </c>
      <c r="L690" s="15">
        <f t="shared" si="90"/>
        <v>1.0673996853050876E-2</v>
      </c>
    </row>
    <row r="691" spans="5:12" x14ac:dyDescent="0.25">
      <c r="E691" s="20">
        <f t="shared" si="92"/>
        <v>509.61999999999585</v>
      </c>
      <c r="F691" s="12">
        <f t="shared" si="85"/>
        <v>-2084.6199999999958</v>
      </c>
      <c r="G691" s="12">
        <f t="shared" si="86"/>
        <v>1065.3800000000042</v>
      </c>
      <c r="H691" s="17">
        <f t="shared" si="89"/>
        <v>1.9944751472839983</v>
      </c>
      <c r="I691" s="18">
        <f t="shared" si="87"/>
        <v>1.0772041067045106</v>
      </c>
      <c r="J691" s="19">
        <f t="shared" si="91"/>
        <v>-3.8602053352255306E-2</v>
      </c>
      <c r="K691" s="15">
        <f t="shared" si="88"/>
        <v>1.0772041067045106</v>
      </c>
      <c r="L691" s="15">
        <f t="shared" si="90"/>
        <v>1.0663192995644366E-2</v>
      </c>
    </row>
    <row r="692" spans="5:12" x14ac:dyDescent="0.25">
      <c r="E692" s="20">
        <f t="shared" si="92"/>
        <v>512.68999999999585</v>
      </c>
      <c r="F692" s="12">
        <f t="shared" si="85"/>
        <v>-2087.689999999996</v>
      </c>
      <c r="G692" s="12">
        <f t="shared" si="86"/>
        <v>1062.310000000004</v>
      </c>
      <c r="H692" s="17">
        <f t="shared" si="89"/>
        <v>1.9944533533895021</v>
      </c>
      <c r="I692" s="18">
        <f t="shared" si="87"/>
        <v>1.0771923359523485</v>
      </c>
      <c r="J692" s="19">
        <f t="shared" si="91"/>
        <v>-3.8596167976174267E-2</v>
      </c>
      <c r="K692" s="15">
        <f t="shared" si="88"/>
        <v>1.0771923359523485</v>
      </c>
      <c r="L692" s="15">
        <f t="shared" si="90"/>
        <v>1.0652274106371167E-2</v>
      </c>
    </row>
    <row r="693" spans="5:12" x14ac:dyDescent="0.25">
      <c r="E693" s="20">
        <f t="shared" si="92"/>
        <v>515.7599999999959</v>
      </c>
      <c r="F693" s="12">
        <f t="shared" si="85"/>
        <v>-2090.7599999999957</v>
      </c>
      <c r="G693" s="12">
        <f t="shared" si="86"/>
        <v>1059.2400000000041</v>
      </c>
      <c r="H693" s="17">
        <f t="shared" si="89"/>
        <v>1.9944313275153285</v>
      </c>
      <c r="I693" s="18">
        <f t="shared" si="87"/>
        <v>1.077180439909349</v>
      </c>
      <c r="J693" s="19">
        <f t="shared" si="91"/>
        <v>-3.8590219954674487E-2</v>
      </c>
      <c r="K693" s="15">
        <f t="shared" si="88"/>
        <v>1.077180439909349</v>
      </c>
      <c r="L693" s="15">
        <f t="shared" si="90"/>
        <v>1.0641238993702675E-2</v>
      </c>
    </row>
    <row r="694" spans="5:12" x14ac:dyDescent="0.25">
      <c r="E694" s="20">
        <f t="shared" si="92"/>
        <v>518.82999999999595</v>
      </c>
      <c r="F694" s="12">
        <f t="shared" si="85"/>
        <v>-2093.8299999999958</v>
      </c>
      <c r="G694" s="12">
        <f t="shared" si="86"/>
        <v>1056.1700000000042</v>
      </c>
      <c r="H694" s="17">
        <f t="shared" si="89"/>
        <v>1.9944090672471655</v>
      </c>
      <c r="I694" s="18">
        <f t="shared" si="87"/>
        <v>1.0771684172715568</v>
      </c>
      <c r="J694" s="19">
        <f t="shared" si="91"/>
        <v>-3.8584208635778383E-2</v>
      </c>
      <c r="K694" s="15">
        <f t="shared" si="88"/>
        <v>1.0771684172715568</v>
      </c>
      <c r="L694" s="15">
        <f t="shared" si="90"/>
        <v>1.0630086448052458E-2</v>
      </c>
    </row>
    <row r="695" spans="5:12" x14ac:dyDescent="0.25">
      <c r="E695" s="20">
        <f t="shared" si="92"/>
        <v>521.899999999996</v>
      </c>
      <c r="F695" s="12">
        <f t="shared" si="85"/>
        <v>-2096.899999999996</v>
      </c>
      <c r="G695" s="12">
        <f t="shared" si="86"/>
        <v>1053.100000000004</v>
      </c>
      <c r="H695" s="17">
        <f t="shared" si="89"/>
        <v>1.9943865701340546</v>
      </c>
      <c r="I695" s="18">
        <f t="shared" si="87"/>
        <v>1.0771562667152235</v>
      </c>
      <c r="J695" s="19">
        <f t="shared" si="91"/>
        <v>-3.8578133357611732E-2</v>
      </c>
      <c r="K695" s="15">
        <f t="shared" si="88"/>
        <v>1.0771562667152235</v>
      </c>
      <c r="L695" s="15">
        <f t="shared" si="90"/>
        <v>1.0618815241473277E-2</v>
      </c>
    </row>
    <row r="696" spans="5:12" x14ac:dyDescent="0.25">
      <c r="E696" s="20">
        <f t="shared" si="92"/>
        <v>524.96999999999605</v>
      </c>
      <c r="F696" s="12">
        <f t="shared" si="85"/>
        <v>-2099.9699999999962</v>
      </c>
      <c r="G696" s="12">
        <f t="shared" si="86"/>
        <v>1050.0300000000038</v>
      </c>
      <c r="H696" s="17">
        <f t="shared" si="89"/>
        <v>1.994363833687772</v>
      </c>
      <c r="I696" s="18">
        <f t="shared" si="87"/>
        <v>1.0771439868964749</v>
      </c>
      <c r="J696" s="19">
        <f t="shared" si="91"/>
        <v>-3.8571993448237474E-2</v>
      </c>
      <c r="K696" s="15">
        <f t="shared" si="88"/>
        <v>1.0771439868964749</v>
      </c>
      <c r="L696" s="15">
        <f t="shared" si="90"/>
        <v>1.0607424127348728E-2</v>
      </c>
    </row>
    <row r="697" spans="5:12" x14ac:dyDescent="0.25">
      <c r="E697" s="20">
        <f t="shared" si="92"/>
        <v>528.0399999999961</v>
      </c>
      <c r="F697" s="12">
        <f t="shared" si="85"/>
        <v>-2103.0399999999963</v>
      </c>
      <c r="G697" s="12">
        <f t="shared" si="86"/>
        <v>1046.9600000000039</v>
      </c>
      <c r="H697" s="17">
        <f t="shared" si="89"/>
        <v>1.9943408553821997</v>
      </c>
      <c r="I697" s="18">
        <f t="shared" si="87"/>
        <v>1.0771315764509692</v>
      </c>
      <c r="J697" s="19">
        <f t="shared" si="91"/>
        <v>-3.8565788225484621E-2</v>
      </c>
      <c r="K697" s="15">
        <f t="shared" si="88"/>
        <v>1.0771315764509692</v>
      </c>
      <c r="L697" s="15">
        <f t="shared" si="90"/>
        <v>1.059591184007583E-2</v>
      </c>
    </row>
    <row r="698" spans="5:12" x14ac:dyDescent="0.25">
      <c r="E698" s="20">
        <f t="shared" si="92"/>
        <v>531.10999999999615</v>
      </c>
      <c r="F698" s="12">
        <f t="shared" si="85"/>
        <v>-2106.109999999996</v>
      </c>
      <c r="G698" s="12">
        <f t="shared" si="86"/>
        <v>1043.890000000004</v>
      </c>
      <c r="H698" s="17">
        <f t="shared" si="89"/>
        <v>1.9943176326526804</v>
      </c>
      <c r="I698" s="18">
        <f t="shared" si="87"/>
        <v>1.0771190339935508</v>
      </c>
      <c r="J698" s="19">
        <f t="shared" si="91"/>
        <v>-3.85595169967754E-2</v>
      </c>
      <c r="K698" s="15">
        <f t="shared" si="88"/>
        <v>1.0771190339935508</v>
      </c>
      <c r="L698" s="15">
        <f t="shared" si="90"/>
        <v>1.0584277094744346E-2</v>
      </c>
    </row>
    <row r="699" spans="5:12" x14ac:dyDescent="0.25">
      <c r="E699" s="20">
        <f t="shared" si="92"/>
        <v>534.1799999999962</v>
      </c>
      <c r="F699" s="12">
        <f t="shared" si="85"/>
        <v>-2109.1799999999962</v>
      </c>
      <c r="G699" s="12">
        <f t="shared" si="86"/>
        <v>1040.8200000000038</v>
      </c>
      <c r="H699" s="17">
        <f t="shared" si="89"/>
        <v>1.9942941628953641</v>
      </c>
      <c r="I699" s="18">
        <f t="shared" si="87"/>
        <v>1.0771063581178955</v>
      </c>
      <c r="J699" s="19">
        <f t="shared" si="91"/>
        <v>-3.8553179058947729E-2</v>
      </c>
      <c r="K699" s="15">
        <f t="shared" si="88"/>
        <v>1.0771063581178955</v>
      </c>
      <c r="L699" s="15">
        <f t="shared" si="90"/>
        <v>1.0572518586807403E-2</v>
      </c>
    </row>
    <row r="700" spans="5:12" x14ac:dyDescent="0.25">
      <c r="E700" s="20">
        <f t="shared" si="92"/>
        <v>537.24999999999625</v>
      </c>
      <c r="F700" s="12">
        <f t="shared" si="85"/>
        <v>-2112.2499999999964</v>
      </c>
      <c r="G700" s="12">
        <f t="shared" si="86"/>
        <v>1037.7500000000036</v>
      </c>
      <c r="H700" s="17">
        <f t="shared" si="89"/>
        <v>1.9942704434665375</v>
      </c>
      <c r="I700" s="18">
        <f t="shared" si="87"/>
        <v>1.0770935473961498</v>
      </c>
      <c r="J700" s="19">
        <f t="shared" si="91"/>
        <v>-3.854677369807491E-2</v>
      </c>
      <c r="K700" s="15">
        <f t="shared" si="88"/>
        <v>1.0770935473961498</v>
      </c>
      <c r="L700" s="15">
        <f t="shared" si="90"/>
        <v>1.0560634991747008E-2</v>
      </c>
    </row>
    <row r="701" spans="5:12" x14ac:dyDescent="0.25">
      <c r="E701" s="20">
        <f t="shared" si="92"/>
        <v>540.3199999999963</v>
      </c>
      <c r="F701" s="12">
        <f t="shared" si="85"/>
        <v>-2115.3199999999961</v>
      </c>
      <c r="G701" s="12">
        <f t="shared" si="86"/>
        <v>1034.6800000000037</v>
      </c>
      <c r="H701" s="17">
        <f t="shared" si="89"/>
        <v>1.9942464716819392</v>
      </c>
      <c r="I701" s="18">
        <f t="shared" si="87"/>
        <v>1.07708060037856</v>
      </c>
      <c r="J701" s="19">
        <f t="shared" si="91"/>
        <v>-3.8540300189280008E-2</v>
      </c>
      <c r="K701" s="15">
        <f t="shared" si="88"/>
        <v>1.07708060037856</v>
      </c>
      <c r="L701" s="15">
        <f t="shared" si="90"/>
        <v>1.0548624964729641E-2</v>
      </c>
    </row>
    <row r="702" spans="5:12" x14ac:dyDescent="0.25">
      <c r="E702" s="20">
        <f t="shared" si="92"/>
        <v>543.38999999999635</v>
      </c>
      <c r="F702" s="12">
        <f t="shared" si="85"/>
        <v>-2118.3899999999962</v>
      </c>
      <c r="G702" s="12">
        <f t="shared" si="86"/>
        <v>1031.6100000000038</v>
      </c>
      <c r="H702" s="17">
        <f t="shared" si="89"/>
        <v>1.9942222448160649</v>
      </c>
      <c r="I702" s="18">
        <f t="shared" si="87"/>
        <v>1.0770675155930975</v>
      </c>
      <c r="J702" s="19">
        <f t="shared" si="91"/>
        <v>-3.8533757796548773E-2</v>
      </c>
      <c r="K702" s="15">
        <f t="shared" si="88"/>
        <v>1.0770675155930975</v>
      </c>
      <c r="L702" s="15">
        <f t="shared" si="90"/>
        <v>1.0536487140259206E-2</v>
      </c>
    </row>
    <row r="703" spans="5:12" x14ac:dyDescent="0.25">
      <c r="E703" s="20">
        <f t="shared" si="92"/>
        <v>546.4599999999964</v>
      </c>
      <c r="F703" s="12">
        <f t="shared" si="85"/>
        <v>-2121.4599999999964</v>
      </c>
      <c r="G703" s="12">
        <f t="shared" si="86"/>
        <v>1028.5400000000036</v>
      </c>
      <c r="H703" s="17">
        <f t="shared" si="89"/>
        <v>1.9941977601014522</v>
      </c>
      <c r="I703" s="18">
        <f t="shared" si="87"/>
        <v>1.0770542915450725</v>
      </c>
      <c r="J703" s="19">
        <f t="shared" si="91"/>
        <v>-3.8527145772536242E-2</v>
      </c>
      <c r="K703" s="15">
        <f t="shared" si="88"/>
        <v>1.0770542915450725</v>
      </c>
      <c r="L703" s="15">
        <f t="shared" si="90"/>
        <v>1.0524220131818205E-2</v>
      </c>
    </row>
    <row r="704" spans="5:12" x14ac:dyDescent="0.25">
      <c r="E704" s="20">
        <f t="shared" si="92"/>
        <v>549.52999999999645</v>
      </c>
      <c r="F704" s="12">
        <f t="shared" si="85"/>
        <v>-2124.5299999999966</v>
      </c>
      <c r="G704" s="12">
        <f t="shared" si="86"/>
        <v>1025.4700000000034</v>
      </c>
      <c r="H704" s="17">
        <f t="shared" si="89"/>
        <v>1.9941730147279566</v>
      </c>
      <c r="I704" s="18">
        <f t="shared" si="87"/>
        <v>1.0770409267167427</v>
      </c>
      <c r="J704" s="19">
        <f t="shared" si="91"/>
        <v>-3.8520463358371337E-2</v>
      </c>
      <c r="K704" s="15">
        <f t="shared" si="88"/>
        <v>1.0770409267167427</v>
      </c>
      <c r="L704" s="15">
        <f t="shared" si="90"/>
        <v>1.0511822531505228E-2</v>
      </c>
    </row>
    <row r="705" spans="5:12" x14ac:dyDescent="0.25">
      <c r="E705" s="20">
        <f t="shared" si="92"/>
        <v>552.5999999999965</v>
      </c>
      <c r="F705" s="12">
        <f t="shared" si="85"/>
        <v>-2127.5999999999967</v>
      </c>
      <c r="G705" s="12">
        <f t="shared" si="86"/>
        <v>1022.4000000000035</v>
      </c>
      <c r="H705" s="17">
        <f t="shared" si="89"/>
        <v>1.9941480058420067</v>
      </c>
      <c r="I705" s="18">
        <f t="shared" si="87"/>
        <v>1.0770274195669114</v>
      </c>
      <c r="J705" s="19">
        <f t="shared" si="91"/>
        <v>-3.8513709783455696E-2</v>
      </c>
      <c r="K705" s="15">
        <f t="shared" si="88"/>
        <v>1.0770274195669114</v>
      </c>
      <c r="L705" s="15">
        <f t="shared" si="90"/>
        <v>1.0499292909661737E-2</v>
      </c>
    </row>
    <row r="706" spans="5:12" x14ac:dyDescent="0.25">
      <c r="E706" s="20">
        <f t="shared" si="92"/>
        <v>555.66999999999655</v>
      </c>
      <c r="F706" s="12">
        <f t="shared" si="85"/>
        <v>-2130.6699999999964</v>
      </c>
      <c r="G706" s="12">
        <f t="shared" si="86"/>
        <v>1019.3300000000035</v>
      </c>
      <c r="H706" s="17">
        <f t="shared" si="89"/>
        <v>1.9941227305458495</v>
      </c>
      <c r="I706" s="18">
        <f t="shared" si="87"/>
        <v>1.0770137685305192</v>
      </c>
      <c r="J706" s="19">
        <f t="shared" si="91"/>
        <v>-3.8506884265259611E-2</v>
      </c>
      <c r="K706" s="15">
        <f t="shared" si="88"/>
        <v>1.0770137685305192</v>
      </c>
      <c r="L706" s="15">
        <f t="shared" si="90"/>
        <v>1.0486629814493461E-2</v>
      </c>
    </row>
    <row r="707" spans="5:12" x14ac:dyDescent="0.25">
      <c r="E707" s="20">
        <f t="shared" si="92"/>
        <v>558.7399999999966</v>
      </c>
      <c r="F707" s="12">
        <f t="shared" si="85"/>
        <v>-2133.7399999999966</v>
      </c>
      <c r="G707" s="12">
        <f t="shared" si="86"/>
        <v>1016.2600000000034</v>
      </c>
      <c r="H707" s="17">
        <f t="shared" si="89"/>
        <v>1.9940971858967742</v>
      </c>
      <c r="I707" s="18">
        <f t="shared" si="87"/>
        <v>1.0769999720182259</v>
      </c>
      <c r="J707" s="19">
        <f t="shared" si="91"/>
        <v>-3.8499986009112974E-2</v>
      </c>
      <c r="K707" s="15">
        <f t="shared" si="88"/>
        <v>1.0769999720182259</v>
      </c>
      <c r="L707" s="15">
        <f t="shared" si="90"/>
        <v>1.0473831771682573E-2</v>
      </c>
    </row>
    <row r="708" spans="5:12" x14ac:dyDescent="0.25">
      <c r="E708" s="20">
        <f t="shared" si="92"/>
        <v>561.80999999999665</v>
      </c>
      <c r="F708" s="12">
        <f t="shared" si="85"/>
        <v>-2136.8099999999968</v>
      </c>
      <c r="G708" s="12">
        <f t="shared" si="86"/>
        <v>1013.1900000000034</v>
      </c>
      <c r="H708" s="17">
        <f t="shared" si="89"/>
        <v>1.9940713689063241</v>
      </c>
      <c r="I708" s="18">
        <f t="shared" si="87"/>
        <v>1.0769860284159838</v>
      </c>
      <c r="J708" s="19">
        <f t="shared" si="91"/>
        <v>-3.8493014207991894E-2</v>
      </c>
      <c r="K708" s="15">
        <f t="shared" si="88"/>
        <v>1.0769860284159838</v>
      </c>
      <c r="L708" s="15">
        <f t="shared" si="90"/>
        <v>1.0460897283991783E-2</v>
      </c>
    </row>
    <row r="709" spans="5:12" x14ac:dyDescent="0.25">
      <c r="E709" s="20">
        <f t="shared" si="92"/>
        <v>564.8799999999967</v>
      </c>
      <c r="F709" s="12">
        <f t="shared" si="85"/>
        <v>-2139.8799999999965</v>
      </c>
      <c r="G709" s="12">
        <f t="shared" si="86"/>
        <v>1010.1200000000033</v>
      </c>
      <c r="H709" s="17">
        <f t="shared" si="89"/>
        <v>1.9940452765394898</v>
      </c>
      <c r="I709" s="18">
        <f t="shared" si="87"/>
        <v>1.0769719360846024</v>
      </c>
      <c r="J709" s="19">
        <f t="shared" si="91"/>
        <v>-3.84859680423012E-2</v>
      </c>
      <c r="K709" s="15">
        <f t="shared" si="88"/>
        <v>1.0769719360846024</v>
      </c>
      <c r="L709" s="15">
        <f t="shared" si="90"/>
        <v>1.0447824830860849E-2</v>
      </c>
    </row>
    <row r="710" spans="5:12" x14ac:dyDescent="0.25">
      <c r="E710" s="20">
        <f t="shared" si="92"/>
        <v>567.94999999999675</v>
      </c>
      <c r="F710" s="12">
        <f t="shared" si="85"/>
        <v>-2142.9499999999966</v>
      </c>
      <c r="G710" s="12">
        <f t="shared" si="86"/>
        <v>1007.0500000000033</v>
      </c>
      <c r="H710" s="17">
        <f t="shared" si="89"/>
        <v>1.994018905713886</v>
      </c>
      <c r="I710" s="18">
        <f t="shared" si="87"/>
        <v>1.0769576933593037</v>
      </c>
      <c r="J710" s="19">
        <f t="shared" si="91"/>
        <v>-3.8478846679651846E-2</v>
      </c>
      <c r="K710" s="15">
        <f t="shared" si="88"/>
        <v>1.0769576933593037</v>
      </c>
      <c r="L710" s="15">
        <f t="shared" si="90"/>
        <v>1.0434612867993577E-2</v>
      </c>
    </row>
    <row r="711" spans="5:12" x14ac:dyDescent="0.25">
      <c r="E711" s="20">
        <f t="shared" si="92"/>
        <v>571.0199999999968</v>
      </c>
      <c r="F711" s="12">
        <f t="shared" si="85"/>
        <v>-2146.0199999999968</v>
      </c>
      <c r="G711" s="12">
        <f t="shared" si="86"/>
        <v>1003.9800000000032</v>
      </c>
      <c r="H711" s="17">
        <f t="shared" si="89"/>
        <v>1.9939922532989094</v>
      </c>
      <c r="I711" s="18">
        <f t="shared" si="87"/>
        <v>1.076943298549268</v>
      </c>
      <c r="J711" s="19">
        <f t="shared" si="91"/>
        <v>-3.8471649274633979E-2</v>
      </c>
      <c r="K711" s="15">
        <f t="shared" si="88"/>
        <v>1.076943298549268</v>
      </c>
      <c r="L711" s="15">
        <f t="shared" si="90"/>
        <v>1.0421259826936835E-2</v>
      </c>
    </row>
    <row r="712" spans="5:12" x14ac:dyDescent="0.25">
      <c r="E712" s="20">
        <f t="shared" si="92"/>
        <v>574.08999999999685</v>
      </c>
      <c r="F712" s="12">
        <f t="shared" si="85"/>
        <v>-2149.089999999997</v>
      </c>
      <c r="G712" s="12">
        <f t="shared" si="86"/>
        <v>1000.9100000000032</v>
      </c>
      <c r="H712" s="17">
        <f t="shared" si="89"/>
        <v>1.9939653161148823</v>
      </c>
      <c r="I712" s="18">
        <f t="shared" si="87"/>
        <v>1.0769287499371698</v>
      </c>
      <c r="J712" s="19">
        <f t="shared" si="91"/>
        <v>-3.8464374968584902E-2</v>
      </c>
      <c r="K712" s="15">
        <f t="shared" si="88"/>
        <v>1.0769287499371698</v>
      </c>
      <c r="L712" s="15">
        <f t="shared" si="90"/>
        <v>1.0407764114650048E-2</v>
      </c>
    </row>
    <row r="713" spans="5:12" x14ac:dyDescent="0.25">
      <c r="E713" s="20">
        <f t="shared" si="92"/>
        <v>577.1599999999969</v>
      </c>
      <c r="F713" s="12">
        <f t="shared" si="85"/>
        <v>-2152.1599999999971</v>
      </c>
      <c r="G713" s="12">
        <f t="shared" si="86"/>
        <v>997.8400000000031</v>
      </c>
      <c r="H713" s="17">
        <f t="shared" si="89"/>
        <v>1.9939380909321724</v>
      </c>
      <c r="I713" s="18">
        <f t="shared" si="87"/>
        <v>1.0769140457787045</v>
      </c>
      <c r="J713" s="19">
        <f t="shared" si="91"/>
        <v>-3.8457022889352266E-2</v>
      </c>
      <c r="K713" s="15">
        <f t="shared" si="88"/>
        <v>1.0769140457787045</v>
      </c>
      <c r="L713" s="15">
        <f t="shared" si="90"/>
        <v>1.0394124113065851E-2</v>
      </c>
    </row>
    <row r="714" spans="5:12" x14ac:dyDescent="0.25">
      <c r="E714" s="20">
        <f t="shared" si="92"/>
        <v>580.22999999999695</v>
      </c>
      <c r="F714" s="12">
        <f t="shared" si="85"/>
        <v>-2155.2299999999968</v>
      </c>
      <c r="G714" s="12">
        <f t="shared" si="86"/>
        <v>994.77000000000305</v>
      </c>
      <c r="H714" s="17">
        <f t="shared" si="89"/>
        <v>1.9939105744703003</v>
      </c>
      <c r="I714" s="18">
        <f t="shared" si="87"/>
        <v>1.0768991843021045</v>
      </c>
      <c r="J714" s="19">
        <f t="shared" si="91"/>
        <v>-3.8449592151052259E-2</v>
      </c>
      <c r="K714" s="15">
        <f t="shared" si="88"/>
        <v>1.0768991843021045</v>
      </c>
      <c r="L714" s="15">
        <f t="shared" si="90"/>
        <v>1.0380338178641488E-2</v>
      </c>
    </row>
    <row r="715" spans="5:12" x14ac:dyDescent="0.25">
      <c r="E715" s="20">
        <f t="shared" si="92"/>
        <v>583.299999999997</v>
      </c>
      <c r="F715" s="12">
        <f t="shared" si="85"/>
        <v>-2158.299999999997</v>
      </c>
      <c r="G715" s="12">
        <f t="shared" si="86"/>
        <v>991.700000000003</v>
      </c>
      <c r="H715" s="17">
        <f t="shared" si="89"/>
        <v>1.9938827633970218</v>
      </c>
      <c r="I715" s="18">
        <f t="shared" si="87"/>
        <v>1.0768841637076447</v>
      </c>
      <c r="J715" s="19">
        <f t="shared" si="91"/>
        <v>-3.8442081853822363E-2</v>
      </c>
      <c r="K715" s="15">
        <f t="shared" si="88"/>
        <v>1.0768841637076447</v>
      </c>
      <c r="L715" s="15">
        <f t="shared" si="90"/>
        <v>1.0366404641900097E-2</v>
      </c>
    </row>
    <row r="716" spans="5:12" x14ac:dyDescent="0.25">
      <c r="E716" s="20">
        <f t="shared" si="92"/>
        <v>586.36999999999705</v>
      </c>
      <c r="F716" s="12">
        <f t="shared" si="85"/>
        <v>-2161.3699999999972</v>
      </c>
      <c r="G716" s="12">
        <f t="shared" si="86"/>
        <v>988.63000000000295</v>
      </c>
      <c r="H716" s="17">
        <f t="shared" si="89"/>
        <v>1.9938546543273947</v>
      </c>
      <c r="I716" s="18">
        <f t="shared" si="87"/>
        <v>1.0768689821671382</v>
      </c>
      <c r="J716" s="19">
        <f t="shared" si="91"/>
        <v>-3.8434491083569111E-2</v>
      </c>
      <c r="K716" s="15">
        <f t="shared" si="88"/>
        <v>1.0768689821671382</v>
      </c>
      <c r="L716" s="15">
        <f t="shared" si="90"/>
        <v>1.0352321806962736E-2</v>
      </c>
    </row>
    <row r="717" spans="5:12" x14ac:dyDescent="0.25">
      <c r="E717" s="20">
        <f t="shared" si="92"/>
        <v>589.4399999999971</v>
      </c>
      <c r="F717" s="12">
        <f t="shared" ref="F717:F780" si="93">-E717-($B$5/2)</f>
        <v>-2164.4399999999969</v>
      </c>
      <c r="G717" s="12">
        <f t="shared" ref="G717:G780" si="94">-E717+($B$5/2)</f>
        <v>985.5600000000029</v>
      </c>
      <c r="H717" s="17">
        <f t="shared" si="89"/>
        <v>1.9938262438228231</v>
      </c>
      <c r="I717" s="18">
        <f t="shared" ref="I717:I780" si="95">H717/MAX(H$25:H$65)</f>
        <v>1.0768536378234197</v>
      </c>
      <c r="J717" s="19">
        <f t="shared" si="91"/>
        <v>-3.8426818911709848E-2</v>
      </c>
      <c r="K717" s="15">
        <f t="shared" ref="K717:K780" si="96">IF(E717&lt;=($B$7/2),I717,"")</f>
        <v>1.0768536378234197</v>
      </c>
      <c r="L717" s="15">
        <f t="shared" si="90"/>
        <v>1.0338087951069283E-2</v>
      </c>
    </row>
    <row r="718" spans="5:12" x14ac:dyDescent="0.25">
      <c r="E718" s="20">
        <f t="shared" si="92"/>
        <v>592.50999999999715</v>
      </c>
      <c r="F718" s="12">
        <f t="shared" si="93"/>
        <v>-2167.509999999997</v>
      </c>
      <c r="G718" s="12">
        <f t="shared" si="94"/>
        <v>982.49000000000285</v>
      </c>
      <c r="H718" s="17">
        <f t="shared" si="89"/>
        <v>1.9937975283900833</v>
      </c>
      <c r="I718" s="18">
        <f t="shared" si="95"/>
        <v>1.0768381287898199</v>
      </c>
      <c r="J718" s="19">
        <f t="shared" si="91"/>
        <v>-3.8419064394909941E-2</v>
      </c>
      <c r="K718" s="15">
        <f t="shared" si="96"/>
        <v>1.0768381287898199</v>
      </c>
      <c r="L718" s="15">
        <f t="shared" si="90"/>
        <v>1.0323701324090906E-2</v>
      </c>
    </row>
    <row r="719" spans="5:12" x14ac:dyDescent="0.25">
      <c r="E719" s="20">
        <f t="shared" si="92"/>
        <v>595.5799999999972</v>
      </c>
      <c r="F719" s="12">
        <f t="shared" si="93"/>
        <v>-2170.5799999999972</v>
      </c>
      <c r="G719" s="12">
        <f t="shared" si="94"/>
        <v>979.4200000000028</v>
      </c>
      <c r="H719" s="17">
        <f t="shared" si="89"/>
        <v>1.9937685044803259</v>
      </c>
      <c r="I719" s="18">
        <f t="shared" si="95"/>
        <v>1.0768224531496264</v>
      </c>
      <c r="J719" s="19">
        <f t="shared" si="91"/>
        <v>-3.8411226574813218E-2</v>
      </c>
      <c r="K719" s="15">
        <f t="shared" si="96"/>
        <v>1.0768224531496264</v>
      </c>
      <c r="L719" s="15">
        <f t="shared" si="90"/>
        <v>1.0309160148029939E-2</v>
      </c>
    </row>
    <row r="720" spans="5:12" x14ac:dyDescent="0.25">
      <c r="E720" s="20">
        <f t="shared" si="92"/>
        <v>598.64999999999725</v>
      </c>
      <c r="F720" s="12">
        <f t="shared" si="93"/>
        <v>-2173.6499999999974</v>
      </c>
      <c r="G720" s="12">
        <f t="shared" si="94"/>
        <v>976.35000000000275</v>
      </c>
      <c r="H720" s="17">
        <f t="shared" si="89"/>
        <v>1.9937391684880579</v>
      </c>
      <c r="I720" s="18">
        <f t="shared" si="95"/>
        <v>1.0768066089555344</v>
      </c>
      <c r="J720" s="19">
        <f t="shared" si="91"/>
        <v>-3.8403304477767186E-2</v>
      </c>
      <c r="K720" s="15">
        <f t="shared" si="96"/>
        <v>1.0768066089555344</v>
      </c>
      <c r="L720" s="15">
        <f t="shared" si="90"/>
        <v>1.0294462616510102E-2</v>
      </c>
    </row>
    <row r="721" spans="5:12" x14ac:dyDescent="0.25">
      <c r="E721" s="20">
        <f t="shared" si="92"/>
        <v>601.7199999999973</v>
      </c>
      <c r="F721" s="12">
        <f t="shared" si="93"/>
        <v>-2176.7199999999975</v>
      </c>
      <c r="G721" s="12">
        <f t="shared" si="94"/>
        <v>973.2800000000027</v>
      </c>
      <c r="H721" s="17">
        <f t="shared" si="89"/>
        <v>1.9937095167501022</v>
      </c>
      <c r="I721" s="18">
        <f t="shared" si="95"/>
        <v>1.0767905942290836</v>
      </c>
      <c r="J721" s="19">
        <f t="shared" si="91"/>
        <v>-3.8395297114541815E-2</v>
      </c>
      <c r="K721" s="15">
        <f t="shared" si="96"/>
        <v>1.0767905942290836</v>
      </c>
      <c r="L721" s="15">
        <f t="shared" si="90"/>
        <v>1.0279606894254762E-2</v>
      </c>
    </row>
    <row r="722" spans="5:12" x14ac:dyDescent="0.25">
      <c r="E722" s="20">
        <f t="shared" si="92"/>
        <v>604.78999999999735</v>
      </c>
      <c r="F722" s="12">
        <f t="shared" si="93"/>
        <v>-2179.7899999999972</v>
      </c>
      <c r="G722" s="12">
        <f t="shared" si="94"/>
        <v>970.21000000000265</v>
      </c>
      <c r="H722" s="17">
        <f t="shared" si="89"/>
        <v>1.993679545544536</v>
      </c>
      <c r="I722" s="18">
        <f t="shared" si="95"/>
        <v>1.0767744069600855</v>
      </c>
      <c r="J722" s="19">
        <f t="shared" si="91"/>
        <v>-3.8387203480042764E-2</v>
      </c>
      <c r="K722" s="15">
        <f t="shared" si="96"/>
        <v>1.0767744069600855</v>
      </c>
      <c r="L722" s="15">
        <f t="shared" si="90"/>
        <v>1.026459111655491E-2</v>
      </c>
    </row>
    <row r="723" spans="5:12" x14ac:dyDescent="0.25">
      <c r="E723" s="20">
        <f t="shared" si="92"/>
        <v>607.8599999999974</v>
      </c>
      <c r="F723" s="12">
        <f t="shared" si="93"/>
        <v>-2182.8599999999974</v>
      </c>
      <c r="G723" s="12">
        <f t="shared" si="94"/>
        <v>967.1400000000026</v>
      </c>
      <c r="H723" s="17">
        <f t="shared" si="89"/>
        <v>1.993649251089602</v>
      </c>
      <c r="I723" s="18">
        <f t="shared" si="95"/>
        <v>1.0767580451060361</v>
      </c>
      <c r="J723" s="19">
        <f t="shared" si="91"/>
        <v>-3.8379022553018061E-2</v>
      </c>
      <c r="K723" s="15">
        <f t="shared" si="96"/>
        <v>1.0767580451060361</v>
      </c>
      <c r="L723" s="15">
        <f t="shared" si="90"/>
        <v>1.0249413388724966E-2</v>
      </c>
    </row>
    <row r="724" spans="5:12" x14ac:dyDescent="0.25">
      <c r="E724" s="20">
        <f t="shared" si="92"/>
        <v>610.92999999999745</v>
      </c>
      <c r="F724" s="12">
        <f t="shared" si="93"/>
        <v>-2185.9299999999976</v>
      </c>
      <c r="G724" s="12">
        <f t="shared" si="94"/>
        <v>964.07000000000255</v>
      </c>
      <c r="H724" s="17">
        <f t="shared" si="89"/>
        <v>1.9936186295425991</v>
      </c>
      <c r="I724" s="18">
        <f t="shared" si="95"/>
        <v>1.0767415065915151</v>
      </c>
      <c r="J724" s="19">
        <f t="shared" si="91"/>
        <v>-3.8370753295757565E-2</v>
      </c>
      <c r="K724" s="15">
        <f t="shared" si="96"/>
        <v>1.0767415065915151</v>
      </c>
      <c r="L724" s="15">
        <f t="shared" si="90"/>
        <v>1.0234071785545201E-2</v>
      </c>
    </row>
    <row r="725" spans="5:12" x14ac:dyDescent="0.25">
      <c r="E725" s="20">
        <f t="shared" si="92"/>
        <v>613.9999999999975</v>
      </c>
      <c r="F725" s="12">
        <f t="shared" si="93"/>
        <v>-2188.9999999999973</v>
      </c>
      <c r="G725" s="12">
        <f t="shared" si="94"/>
        <v>961.0000000000025</v>
      </c>
      <c r="H725" s="17">
        <f t="shared" si="89"/>
        <v>1.9935876769987484</v>
      </c>
      <c r="I725" s="18">
        <f t="shared" si="95"/>
        <v>1.0767247893075749</v>
      </c>
      <c r="J725" s="19">
        <f t="shared" si="91"/>
        <v>-3.8362394653787435E-2</v>
      </c>
      <c r="K725" s="15">
        <f t="shared" si="96"/>
        <v>1.0767247893075749</v>
      </c>
      <c r="L725" s="15">
        <f t="shared" si="90"/>
        <v>1.0218564350694908E-2</v>
      </c>
    </row>
    <row r="726" spans="5:12" x14ac:dyDescent="0.25">
      <c r="E726" s="20">
        <f t="shared" si="92"/>
        <v>617.06999999999755</v>
      </c>
      <c r="F726" s="12">
        <f t="shared" si="93"/>
        <v>-2192.0699999999974</v>
      </c>
      <c r="G726" s="12">
        <f t="shared" si="94"/>
        <v>957.93000000000245</v>
      </c>
      <c r="H726" s="17">
        <f t="shared" si="89"/>
        <v>1.9935563894900321</v>
      </c>
      <c r="I726" s="18">
        <f t="shared" si="95"/>
        <v>1.0767078911111128</v>
      </c>
      <c r="J726" s="19">
        <f t="shared" si="91"/>
        <v>-3.8353945555556379E-2</v>
      </c>
      <c r="K726" s="15">
        <f t="shared" si="96"/>
        <v>1.0767078911111128</v>
      </c>
      <c r="L726" s="15">
        <f t="shared" si="90"/>
        <v>1.0202889096170302E-2</v>
      </c>
    </row>
    <row r="727" spans="5:12" x14ac:dyDescent="0.25">
      <c r="E727" s="20">
        <f t="shared" si="92"/>
        <v>620.1399999999976</v>
      </c>
      <c r="F727" s="12">
        <f t="shared" si="93"/>
        <v>-2195.1399999999976</v>
      </c>
      <c r="G727" s="12">
        <f t="shared" si="94"/>
        <v>954.8600000000024</v>
      </c>
      <c r="H727" s="17">
        <f t="shared" si="89"/>
        <v>1.9935247629840083</v>
      </c>
      <c r="I727" s="18">
        <f t="shared" si="95"/>
        <v>1.0766908098242307</v>
      </c>
      <c r="J727" s="19">
        <f t="shared" si="91"/>
        <v>-3.8345404912115355E-2</v>
      </c>
      <c r="K727" s="15">
        <f t="shared" si="96"/>
        <v>1.0766908098242307</v>
      </c>
      <c r="L727" s="15">
        <f t="shared" si="90"/>
        <v>1.0187044001690298E-2</v>
      </c>
    </row>
    <row r="728" spans="5:12" x14ac:dyDescent="0.25">
      <c r="E728" s="20">
        <f t="shared" si="92"/>
        <v>623.20999999999765</v>
      </c>
      <c r="F728" s="12">
        <f t="shared" si="93"/>
        <v>-2198.2099999999978</v>
      </c>
      <c r="G728" s="12">
        <f t="shared" si="94"/>
        <v>951.79000000000235</v>
      </c>
      <c r="H728" s="17">
        <f t="shared" si="89"/>
        <v>1.9934927933826003</v>
      </c>
      <c r="I728" s="18">
        <f t="shared" si="95"/>
        <v>1.0766735432335826</v>
      </c>
      <c r="J728" s="19">
        <f t="shared" si="91"/>
        <v>-3.8336771616791276E-2</v>
      </c>
      <c r="K728" s="15">
        <f t="shared" si="96"/>
        <v>1.0766735432335826</v>
      </c>
      <c r="L728" s="15">
        <f t="shared" si="90"/>
        <v>1.0171027014091125E-2</v>
      </c>
    </row>
    <row r="729" spans="5:12" x14ac:dyDescent="0.25">
      <c r="E729" s="20">
        <f t="shared" si="92"/>
        <v>626.2799999999977</v>
      </c>
      <c r="F729" s="12">
        <f t="shared" si="93"/>
        <v>-2201.2799999999979</v>
      </c>
      <c r="G729" s="12">
        <f t="shared" si="94"/>
        <v>948.7200000000023</v>
      </c>
      <c r="H729" s="17">
        <f t="shared" ref="H729:H792" si="97">($G729/($B$6^2+$G729^2)^0.5-$F729/($B$6^2+$F729^2)^0.5)</f>
        <v>1.993460476520855</v>
      </c>
      <c r="I729" s="18">
        <f t="shared" si="95"/>
        <v>1.0766560890897015</v>
      </c>
      <c r="J729" s="19">
        <f t="shared" si="91"/>
        <v>-3.8328044544850726E-2</v>
      </c>
      <c r="K729" s="15">
        <f t="shared" si="96"/>
        <v>1.0766560890897015</v>
      </c>
      <c r="L729" s="15">
        <f t="shared" ref="L729:L792" si="98">(I729-$K$1030)/($K$1029)-$K$1032</f>
        <v>1.0154836046702457E-2</v>
      </c>
    </row>
    <row r="730" spans="5:12" x14ac:dyDescent="0.25">
      <c r="E730" s="20">
        <f t="shared" si="92"/>
        <v>629.34999999999775</v>
      </c>
      <c r="F730" s="12">
        <f t="shared" si="93"/>
        <v>-2204.3499999999976</v>
      </c>
      <c r="G730" s="12">
        <f t="shared" si="94"/>
        <v>945.65000000000225</v>
      </c>
      <c r="H730" s="17">
        <f t="shared" si="97"/>
        <v>1.9934278081656798</v>
      </c>
      <c r="I730" s="18">
        <f t="shared" si="95"/>
        <v>1.0766384451063196</v>
      </c>
      <c r="J730" s="19">
        <f t="shared" ref="J730:J793" si="99">(1-I730)/2</f>
        <v>-3.8319222553159782E-2</v>
      </c>
      <c r="K730" s="15">
        <f t="shared" si="96"/>
        <v>1.0766384451063196</v>
      </c>
      <c r="L730" s="15">
        <f t="shared" si="98"/>
        <v>1.0138468978716291E-2</v>
      </c>
    </row>
    <row r="731" spans="5:12" x14ac:dyDescent="0.25">
      <c r="E731" s="20">
        <f t="shared" si="92"/>
        <v>632.4199999999978</v>
      </c>
      <c r="F731" s="12">
        <f t="shared" si="93"/>
        <v>-2207.4199999999978</v>
      </c>
      <c r="G731" s="12">
        <f t="shared" si="94"/>
        <v>942.5800000000022</v>
      </c>
      <c r="H731" s="17">
        <f t="shared" si="97"/>
        <v>1.9933947840145438</v>
      </c>
      <c r="I731" s="18">
        <f t="shared" si="95"/>
        <v>1.0766206089596659</v>
      </c>
      <c r="J731" s="19">
        <f t="shared" si="99"/>
        <v>-3.8310304479832968E-2</v>
      </c>
      <c r="K731" s="15">
        <f t="shared" si="96"/>
        <v>1.0766206089596659</v>
      </c>
      <c r="L731" s="15">
        <f t="shared" si="98"/>
        <v>1.0121923654535651E-2</v>
      </c>
    </row>
    <row r="732" spans="5:12" x14ac:dyDescent="0.25">
      <c r="E732" s="20">
        <f t="shared" si="92"/>
        <v>635.48999999999785</v>
      </c>
      <c r="F732" s="12">
        <f t="shared" si="93"/>
        <v>-2210.489999999998</v>
      </c>
      <c r="G732" s="12">
        <f t="shared" si="94"/>
        <v>939.51000000000215</v>
      </c>
      <c r="H732" s="17">
        <f t="shared" si="97"/>
        <v>1.993361399694157</v>
      </c>
      <c r="I732" s="18">
        <f t="shared" si="95"/>
        <v>1.0766025782877526</v>
      </c>
      <c r="J732" s="19">
        <f t="shared" si="99"/>
        <v>-3.8301289143876316E-2</v>
      </c>
      <c r="K732" s="15">
        <f t="shared" si="96"/>
        <v>1.0766025782877526</v>
      </c>
      <c r="L732" s="15">
        <f t="shared" si="98"/>
        <v>1.010519788311239E-2</v>
      </c>
    </row>
    <row r="733" spans="5:12" x14ac:dyDescent="0.25">
      <c r="E733" s="20">
        <f t="shared" si="92"/>
        <v>638.5599999999979</v>
      </c>
      <c r="F733" s="12">
        <f t="shared" si="93"/>
        <v>-2213.5599999999977</v>
      </c>
      <c r="G733" s="12">
        <f t="shared" si="94"/>
        <v>936.4400000000021</v>
      </c>
      <c r="H733" s="17">
        <f t="shared" si="97"/>
        <v>1.9933276507591136</v>
      </c>
      <c r="I733" s="18">
        <f t="shared" si="95"/>
        <v>1.0765843506896422</v>
      </c>
      <c r="J733" s="19">
        <f t="shared" si="99"/>
        <v>-3.82921753448211E-2</v>
      </c>
      <c r="K733" s="15">
        <f t="shared" si="96"/>
        <v>1.0765843506896422</v>
      </c>
      <c r="L733" s="15">
        <f t="shared" si="98"/>
        <v>1.0088289437267658E-2</v>
      </c>
    </row>
    <row r="734" spans="5:12" x14ac:dyDescent="0.25">
      <c r="E734" s="20">
        <f t="shared" si="92"/>
        <v>641.62999999999795</v>
      </c>
      <c r="F734" s="12">
        <f t="shared" si="93"/>
        <v>-2216.6299999999978</v>
      </c>
      <c r="G734" s="12">
        <f t="shared" si="94"/>
        <v>933.37000000000205</v>
      </c>
      <c r="H734" s="17">
        <f t="shared" si="97"/>
        <v>1.9932935326905081</v>
      </c>
      <c r="I734" s="18">
        <f t="shared" si="95"/>
        <v>1.0765659237247012</v>
      </c>
      <c r="J734" s="19">
        <f t="shared" si="99"/>
        <v>-3.8282961862350584E-2</v>
      </c>
      <c r="K734" s="15">
        <f t="shared" si="96"/>
        <v>1.0765659237247012</v>
      </c>
      <c r="L734" s="15">
        <f t="shared" si="98"/>
        <v>1.0071196052999448E-2</v>
      </c>
    </row>
    <row r="735" spans="5:12" x14ac:dyDescent="0.25">
      <c r="E735" s="20">
        <f t="shared" si="92"/>
        <v>644.699999999998</v>
      </c>
      <c r="F735" s="12">
        <f t="shared" si="93"/>
        <v>-2219.699999999998</v>
      </c>
      <c r="G735" s="12">
        <f t="shared" si="94"/>
        <v>930.300000000002</v>
      </c>
      <c r="H735" s="17">
        <f t="shared" si="97"/>
        <v>1.9932590408945208</v>
      </c>
      <c r="I735" s="18">
        <f t="shared" si="95"/>
        <v>1.0765472949118349</v>
      </c>
      <c r="J735" s="19">
        <f t="shared" si="99"/>
        <v>-3.8273647455917437E-2</v>
      </c>
      <c r="K735" s="15">
        <f t="shared" si="96"/>
        <v>1.0765472949118349</v>
      </c>
      <c r="L735" s="15">
        <f t="shared" si="98"/>
        <v>1.0053915428772766E-2</v>
      </c>
    </row>
    <row r="736" spans="5:12" x14ac:dyDescent="0.25">
      <c r="E736" s="20">
        <f t="shared" si="92"/>
        <v>647.76999999999805</v>
      </c>
      <c r="F736" s="12">
        <f t="shared" si="93"/>
        <v>-2222.7699999999982</v>
      </c>
      <c r="G736" s="12">
        <f t="shared" si="94"/>
        <v>927.23000000000195</v>
      </c>
      <c r="H736" s="17">
        <f t="shared" si="97"/>
        <v>1.9932241707009666</v>
      </c>
      <c r="I736" s="18">
        <f t="shared" si="95"/>
        <v>1.0765284617287043</v>
      </c>
      <c r="J736" s="19">
        <f t="shared" si="99"/>
        <v>-3.8264230864352156E-2</v>
      </c>
      <c r="K736" s="15">
        <f t="shared" si="96"/>
        <v>1.0765284617287043</v>
      </c>
      <c r="L736" s="15">
        <f t="shared" si="98"/>
        <v>1.0036445224793187E-2</v>
      </c>
    </row>
    <row r="737" spans="5:12" x14ac:dyDescent="0.25">
      <c r="E737" s="20">
        <f t="shared" si="92"/>
        <v>650.8399999999981</v>
      </c>
      <c r="F737" s="12">
        <f t="shared" si="93"/>
        <v>-2225.8399999999983</v>
      </c>
      <c r="G737" s="12">
        <f t="shared" si="94"/>
        <v>924.1600000000019</v>
      </c>
      <c r="H737" s="17">
        <f t="shared" si="97"/>
        <v>1.993188917361816</v>
      </c>
      <c r="I737" s="18">
        <f t="shared" si="95"/>
        <v>1.0765094216109272</v>
      </c>
      <c r="J737" s="19">
        <f t="shared" si="99"/>
        <v>-3.825471080546361E-2</v>
      </c>
      <c r="K737" s="15">
        <f t="shared" si="96"/>
        <v>1.0765094216109272</v>
      </c>
      <c r="L737" s="15">
        <f t="shared" si="98"/>
        <v>1.0018783062265753E-2</v>
      </c>
    </row>
    <row r="738" spans="5:12" x14ac:dyDescent="0.25">
      <c r="E738" s="20">
        <f t="shared" si="92"/>
        <v>653.90999999999815</v>
      </c>
      <c r="F738" s="12">
        <f t="shared" si="93"/>
        <v>-2228.909999999998</v>
      </c>
      <c r="G738" s="12">
        <f t="shared" si="94"/>
        <v>921.09000000000185</v>
      </c>
      <c r="H738" s="17">
        <f t="shared" si="97"/>
        <v>1.9931532760496786</v>
      </c>
      <c r="I738" s="18">
        <f t="shared" si="95"/>
        <v>1.0764901719512585</v>
      </c>
      <c r="J738" s="19">
        <f t="shared" si="99"/>
        <v>-3.8245085975629256E-2</v>
      </c>
      <c r="K738" s="15">
        <f t="shared" si="96"/>
        <v>1.0764901719512585</v>
      </c>
      <c r="L738" s="15">
        <f t="shared" si="98"/>
        <v>1.0000926522634701E-2</v>
      </c>
    </row>
    <row r="739" spans="5:12" x14ac:dyDescent="0.25">
      <c r="E739" s="20">
        <f t="shared" si="92"/>
        <v>656.9799999999982</v>
      </c>
      <c r="F739" s="12">
        <f t="shared" si="93"/>
        <v>-2231.9799999999982</v>
      </c>
      <c r="G739" s="12">
        <f t="shared" si="94"/>
        <v>918.0200000000018</v>
      </c>
      <c r="H739" s="17">
        <f t="shared" si="97"/>
        <v>1.9931172418562517</v>
      </c>
      <c r="I739" s="18">
        <f t="shared" si="95"/>
        <v>1.0764707100987536</v>
      </c>
      <c r="J739" s="19">
        <f t="shared" si="99"/>
        <v>-3.8235355049376807E-2</v>
      </c>
      <c r="K739" s="15">
        <f t="shared" si="96"/>
        <v>1.0764707100987536</v>
      </c>
      <c r="L739" s="15">
        <f t="shared" si="98"/>
        <v>9.9828731468073698E-3</v>
      </c>
    </row>
    <row r="740" spans="5:12" x14ac:dyDescent="0.25">
      <c r="E740" s="20">
        <f t="shared" si="92"/>
        <v>660.04999999999825</v>
      </c>
      <c r="F740" s="12">
        <f t="shared" si="93"/>
        <v>-2235.0499999999984</v>
      </c>
      <c r="G740" s="12">
        <f t="shared" si="94"/>
        <v>914.95000000000175</v>
      </c>
      <c r="H740" s="17">
        <f t="shared" si="97"/>
        <v>1.9930808097907371</v>
      </c>
      <c r="I740" s="18">
        <f t="shared" si="95"/>
        <v>1.076451033357912</v>
      </c>
      <c r="J740" s="19">
        <f t="shared" si="99"/>
        <v>-3.8225516678956017E-2</v>
      </c>
      <c r="K740" s="15">
        <f t="shared" si="96"/>
        <v>1.076451033357912</v>
      </c>
      <c r="L740" s="15">
        <f t="shared" si="98"/>
        <v>9.9646204343597448E-3</v>
      </c>
    </row>
    <row r="741" spans="5:12" x14ac:dyDescent="0.25">
      <c r="E741" s="20">
        <f t="shared" si="92"/>
        <v>663.1199999999983</v>
      </c>
      <c r="F741" s="12">
        <f t="shared" si="93"/>
        <v>-2238.1199999999981</v>
      </c>
      <c r="G741" s="12">
        <f t="shared" si="94"/>
        <v>911.8800000000017</v>
      </c>
      <c r="H741" s="17">
        <f t="shared" si="97"/>
        <v>1.9930439747782169</v>
      </c>
      <c r="I741" s="18">
        <f t="shared" si="95"/>
        <v>1.076431138987801</v>
      </c>
      <c r="J741" s="19">
        <f t="shared" si="99"/>
        <v>-3.8215569493900481E-2</v>
      </c>
      <c r="K741" s="15">
        <f t="shared" si="96"/>
        <v>1.076431138987801</v>
      </c>
      <c r="L741" s="15">
        <f t="shared" si="98"/>
        <v>9.9461658427234725E-3</v>
      </c>
    </row>
    <row r="742" spans="5:12" x14ac:dyDescent="0.25">
      <c r="E742" s="20">
        <f t="shared" si="92"/>
        <v>666.18999999999835</v>
      </c>
      <c r="F742" s="12">
        <f t="shared" si="93"/>
        <v>-2241.1899999999982</v>
      </c>
      <c r="G742" s="12">
        <f t="shared" si="94"/>
        <v>908.81000000000165</v>
      </c>
      <c r="H742" s="17">
        <f t="shared" si="97"/>
        <v>1.9930067316579925</v>
      </c>
      <c r="I742" s="18">
        <f t="shared" si="95"/>
        <v>1.0764110242011582</v>
      </c>
      <c r="J742" s="19">
        <f t="shared" si="99"/>
        <v>-3.8205512100579098E-2</v>
      </c>
      <c r="K742" s="15">
        <f t="shared" si="96"/>
        <v>1.0764110242011582</v>
      </c>
      <c r="L742" s="15">
        <f t="shared" si="98"/>
        <v>9.927506786353733E-3</v>
      </c>
    </row>
    <row r="743" spans="5:12" x14ac:dyDescent="0.25">
      <c r="E743" s="20">
        <f t="shared" si="92"/>
        <v>669.2599999999984</v>
      </c>
      <c r="F743" s="12">
        <f t="shared" si="93"/>
        <v>-2244.2599999999984</v>
      </c>
      <c r="G743" s="12">
        <f t="shared" si="94"/>
        <v>905.7400000000016</v>
      </c>
      <c r="H743" s="17">
        <f t="shared" si="97"/>
        <v>1.9929690751818876</v>
      </c>
      <c r="I743" s="18">
        <f t="shared" si="95"/>
        <v>1.0763906861634747</v>
      </c>
      <c r="J743" s="19">
        <f t="shared" si="99"/>
        <v>-3.8195343081737332E-2</v>
      </c>
      <c r="K743" s="15">
        <f t="shared" si="96"/>
        <v>1.0763906861634747</v>
      </c>
      <c r="L743" s="15">
        <f t="shared" si="98"/>
        <v>9.9086406358781399E-3</v>
      </c>
    </row>
    <row r="744" spans="5:12" x14ac:dyDescent="0.25">
      <c r="E744" s="20">
        <f t="shared" si="92"/>
        <v>672.32999999999845</v>
      </c>
      <c r="F744" s="12">
        <f t="shared" si="93"/>
        <v>-2247.3299999999986</v>
      </c>
      <c r="G744" s="12">
        <f t="shared" si="94"/>
        <v>902.67000000000155</v>
      </c>
      <c r="H744" s="17">
        <f t="shared" si="97"/>
        <v>1.9929310000125078</v>
      </c>
      <c r="I744" s="18">
        <f t="shared" si="95"/>
        <v>1.0763701219920558</v>
      </c>
      <c r="J744" s="19">
        <f t="shared" si="99"/>
        <v>-3.818506099602792E-2</v>
      </c>
      <c r="K744" s="15">
        <f t="shared" si="96"/>
        <v>1.0763701219920558</v>
      </c>
      <c r="L744" s="15">
        <f t="shared" si="98"/>
        <v>9.8895647172260858E-3</v>
      </c>
    </row>
    <row r="745" spans="5:12" x14ac:dyDescent="0.25">
      <c r="E745" s="20">
        <f t="shared" ref="E745:E808" si="100">E744-0.002*$E$25</f>
        <v>675.3999999999985</v>
      </c>
      <c r="F745" s="12">
        <f t="shared" si="93"/>
        <v>-2250.3999999999987</v>
      </c>
      <c r="G745" s="12">
        <f t="shared" si="94"/>
        <v>899.6000000000015</v>
      </c>
      <c r="H745" s="17">
        <f t="shared" si="97"/>
        <v>1.9928925007214631</v>
      </c>
      <c r="I745" s="18">
        <f t="shared" si="95"/>
        <v>1.0763493287550605</v>
      </c>
      <c r="J745" s="19">
        <f t="shared" si="99"/>
        <v>-3.8174664377530254E-2</v>
      </c>
      <c r="K745" s="15">
        <f t="shared" si="96"/>
        <v>1.0763493287550605</v>
      </c>
      <c r="L745" s="15">
        <f t="shared" si="98"/>
        <v>9.8702763107370844E-3</v>
      </c>
    </row>
    <row r="746" spans="5:12" x14ac:dyDescent="0.25">
      <c r="E746" s="20">
        <f t="shared" si="100"/>
        <v>678.46999999999855</v>
      </c>
      <c r="F746" s="12">
        <f t="shared" si="93"/>
        <v>-2253.4699999999984</v>
      </c>
      <c r="G746" s="12">
        <f t="shared" si="94"/>
        <v>896.53000000000145</v>
      </c>
      <c r="H746" s="17">
        <f t="shared" si="97"/>
        <v>1.9928535717875455</v>
      </c>
      <c r="I746" s="18">
        <f t="shared" si="95"/>
        <v>1.0763283034705176</v>
      </c>
      <c r="J746" s="19">
        <f t="shared" si="99"/>
        <v>-3.8164151735258778E-2</v>
      </c>
      <c r="K746" s="15">
        <f t="shared" si="96"/>
        <v>1.0763283034705176</v>
      </c>
      <c r="L746" s="15">
        <f t="shared" si="98"/>
        <v>9.8507726502487011E-3</v>
      </c>
    </row>
    <row r="747" spans="5:12" x14ac:dyDescent="0.25">
      <c r="E747" s="20">
        <f t="shared" si="100"/>
        <v>681.5399999999986</v>
      </c>
      <c r="F747" s="12">
        <f t="shared" si="93"/>
        <v>-2256.5399999999986</v>
      </c>
      <c r="G747" s="12">
        <f t="shared" si="94"/>
        <v>893.4600000000014</v>
      </c>
      <c r="H747" s="17">
        <f t="shared" si="97"/>
        <v>1.9928142075948663</v>
      </c>
      <c r="I747" s="18">
        <f t="shared" si="95"/>
        <v>1.0763070431053188</v>
      </c>
      <c r="J747" s="19">
        <f t="shared" si="99"/>
        <v>-3.8153521552659386E-2</v>
      </c>
      <c r="K747" s="15">
        <f t="shared" si="96"/>
        <v>1.0763070431053188</v>
      </c>
      <c r="L747" s="15">
        <f t="shared" si="98"/>
        <v>9.8310509221622659E-3</v>
      </c>
    </row>
    <row r="748" spans="5:12" x14ac:dyDescent="0.25">
      <c r="E748" s="20">
        <f t="shared" si="100"/>
        <v>684.60999999999865</v>
      </c>
      <c r="F748" s="12">
        <f t="shared" si="93"/>
        <v>-2259.6099999999988</v>
      </c>
      <c r="G748" s="12">
        <f t="shared" si="94"/>
        <v>890.39000000000135</v>
      </c>
      <c r="H748" s="17">
        <f t="shared" si="97"/>
        <v>1.9927744024309471</v>
      </c>
      <c r="I748" s="18">
        <f t="shared" si="95"/>
        <v>1.0762855445741888</v>
      </c>
      <c r="J748" s="19">
        <f t="shared" si="99"/>
        <v>-3.8142772287094395E-2</v>
      </c>
      <c r="K748" s="15">
        <f t="shared" si="96"/>
        <v>1.0762855445741888</v>
      </c>
      <c r="L748" s="15">
        <f t="shared" si="98"/>
        <v>9.8111082644873355E-3</v>
      </c>
    </row>
    <row r="749" spans="5:12" x14ac:dyDescent="0.25">
      <c r="E749" s="20">
        <f t="shared" si="100"/>
        <v>687.6799999999987</v>
      </c>
      <c r="F749" s="12">
        <f t="shared" si="93"/>
        <v>-2262.6799999999985</v>
      </c>
      <c r="G749" s="12">
        <f t="shared" si="94"/>
        <v>887.3200000000013</v>
      </c>
      <c r="H749" s="17">
        <f t="shared" si="97"/>
        <v>1.9927341504847669</v>
      </c>
      <c r="I749" s="18">
        <f t="shared" si="95"/>
        <v>1.0762638047386299</v>
      </c>
      <c r="J749" s="19">
        <f t="shared" si="99"/>
        <v>-3.8131902369314963E-2</v>
      </c>
      <c r="K749" s="15">
        <f t="shared" si="96"/>
        <v>1.0762638047386299</v>
      </c>
      <c r="L749" s="15">
        <f t="shared" si="98"/>
        <v>9.7909417658629209E-3</v>
      </c>
    </row>
    <row r="750" spans="5:12" x14ac:dyDescent="0.25">
      <c r="E750" s="20">
        <f t="shared" si="100"/>
        <v>690.74999999999875</v>
      </c>
      <c r="F750" s="12">
        <f t="shared" si="93"/>
        <v>-2265.7499999999986</v>
      </c>
      <c r="G750" s="12">
        <f t="shared" si="94"/>
        <v>884.25000000000125</v>
      </c>
      <c r="H750" s="17">
        <f t="shared" si="97"/>
        <v>1.9926934458447634</v>
      </c>
      <c r="I750" s="18">
        <f t="shared" si="95"/>
        <v>1.0762418204058428</v>
      </c>
      <c r="J750" s="19">
        <f t="shared" si="99"/>
        <v>-3.812091020292141E-2</v>
      </c>
      <c r="K750" s="15">
        <f t="shared" si="96"/>
        <v>1.0762418204058428</v>
      </c>
      <c r="L750" s="15">
        <f t="shared" si="98"/>
        <v>9.7705484645562325E-3</v>
      </c>
    </row>
    <row r="751" spans="5:12" x14ac:dyDescent="0.25">
      <c r="E751" s="20">
        <f t="shared" si="100"/>
        <v>693.8199999999988</v>
      </c>
      <c r="F751" s="12">
        <f t="shared" si="93"/>
        <v>-2268.8199999999988</v>
      </c>
      <c r="G751" s="12">
        <f t="shared" si="94"/>
        <v>881.1800000000012</v>
      </c>
      <c r="H751" s="17">
        <f t="shared" si="97"/>
        <v>1.9926522824967843</v>
      </c>
      <c r="I751" s="18">
        <f t="shared" si="95"/>
        <v>1.0762195883276195</v>
      </c>
      <c r="J751" s="19">
        <f t="shared" si="99"/>
        <v>-3.8109794163809774E-2</v>
      </c>
      <c r="K751" s="15">
        <f t="shared" si="96"/>
        <v>1.0762195883276195</v>
      </c>
      <c r="L751" s="15">
        <f t="shared" si="98"/>
        <v>9.7499253474358869E-3</v>
      </c>
    </row>
    <row r="752" spans="5:12" x14ac:dyDescent="0.25">
      <c r="E752" s="20">
        <f t="shared" si="100"/>
        <v>696.88999999999885</v>
      </c>
      <c r="F752" s="12">
        <f t="shared" si="93"/>
        <v>-2271.889999999999</v>
      </c>
      <c r="G752" s="12">
        <f t="shared" si="94"/>
        <v>878.11000000000115</v>
      </c>
      <c r="H752" s="17">
        <f t="shared" si="97"/>
        <v>1.9926106543219912</v>
      </c>
      <c r="I752" s="18">
        <f t="shared" si="95"/>
        <v>1.0761971051992121</v>
      </c>
      <c r="J752" s="19">
        <f t="shared" si="99"/>
        <v>-3.8098552599606039E-2</v>
      </c>
      <c r="K752" s="15">
        <f t="shared" si="96"/>
        <v>1.0761971051992121</v>
      </c>
      <c r="L752" s="15">
        <f t="shared" si="98"/>
        <v>9.7290693489222816E-3</v>
      </c>
    </row>
    <row r="753" spans="5:12" x14ac:dyDescent="0.25">
      <c r="E753" s="20">
        <f t="shared" si="100"/>
        <v>699.9599999999989</v>
      </c>
      <c r="F753" s="12">
        <f t="shared" si="93"/>
        <v>-2274.9599999999991</v>
      </c>
      <c r="G753" s="12">
        <f t="shared" si="94"/>
        <v>875.0400000000011</v>
      </c>
      <c r="H753" s="17">
        <f t="shared" si="97"/>
        <v>1.9925685550947136</v>
      </c>
      <c r="I753" s="18">
        <f t="shared" si="95"/>
        <v>1.0761743676581732</v>
      </c>
      <c r="J753" s="19">
        <f t="shared" si="99"/>
        <v>-3.8087183829086602E-2</v>
      </c>
      <c r="K753" s="15">
        <f t="shared" si="96"/>
        <v>1.0761743676581732</v>
      </c>
      <c r="L753" s="15">
        <f t="shared" si="98"/>
        <v>9.7079773499123782E-3</v>
      </c>
    </row>
    <row r="754" spans="5:12" x14ac:dyDescent="0.25">
      <c r="E754" s="20">
        <f t="shared" si="100"/>
        <v>703.02999999999895</v>
      </c>
      <c r="F754" s="12">
        <f t="shared" si="93"/>
        <v>-2278.0299999999988</v>
      </c>
      <c r="G754" s="12">
        <f t="shared" si="94"/>
        <v>871.97000000000105</v>
      </c>
      <c r="H754" s="17">
        <f t="shared" si="97"/>
        <v>1.9925259784802503</v>
      </c>
      <c r="I754" s="18">
        <f t="shared" si="95"/>
        <v>1.0761513722831684</v>
      </c>
      <c r="J754" s="19">
        <f t="shared" si="99"/>
        <v>-3.8075686141584186E-2</v>
      </c>
      <c r="K754" s="15">
        <f t="shared" si="96"/>
        <v>1.0761513722831684</v>
      </c>
      <c r="L754" s="15">
        <f t="shared" si="98"/>
        <v>9.6866461766775529E-3</v>
      </c>
    </row>
    <row r="755" spans="5:12" x14ac:dyDescent="0.25">
      <c r="E755" s="20">
        <f t="shared" si="100"/>
        <v>706.099999999999</v>
      </c>
      <c r="F755" s="12">
        <f t="shared" si="93"/>
        <v>-2281.099999999999</v>
      </c>
      <c r="G755" s="12">
        <f t="shared" si="94"/>
        <v>868.900000000001</v>
      </c>
      <c r="H755" s="17">
        <f t="shared" si="97"/>
        <v>1.9924829180326165</v>
      </c>
      <c r="I755" s="18">
        <f t="shared" si="95"/>
        <v>1.07612811559276</v>
      </c>
      <c r="J755" s="19">
        <f t="shared" si="99"/>
        <v>-3.8064057796380002E-2</v>
      </c>
      <c r="K755" s="15">
        <f t="shared" si="96"/>
        <v>1.07612811559276</v>
      </c>
      <c r="L755" s="15">
        <f t="shared" si="98"/>
        <v>9.6650725997358671E-3</v>
      </c>
    </row>
    <row r="756" spans="5:12" x14ac:dyDescent="0.25">
      <c r="E756" s="20">
        <f t="shared" si="100"/>
        <v>709.16999999999905</v>
      </c>
      <c r="F756" s="12">
        <f t="shared" si="93"/>
        <v>-2284.1699999999992</v>
      </c>
      <c r="G756" s="12">
        <f t="shared" si="94"/>
        <v>865.83000000000095</v>
      </c>
      <c r="H756" s="17">
        <f t="shared" si="97"/>
        <v>1.9924393671922382</v>
      </c>
      <c r="I756" s="18">
        <f t="shared" si="95"/>
        <v>1.0761045940441611</v>
      </c>
      <c r="J756" s="19">
        <f t="shared" si="99"/>
        <v>-3.8052297022080572E-2</v>
      </c>
      <c r="K756" s="15">
        <f t="shared" si="96"/>
        <v>1.0761045940441611</v>
      </c>
      <c r="L756" s="15">
        <f t="shared" si="98"/>
        <v>9.6432533326959394E-3</v>
      </c>
    </row>
    <row r="757" spans="5:12" x14ac:dyDescent="0.25">
      <c r="E757" s="20">
        <f t="shared" si="100"/>
        <v>712.2399999999991</v>
      </c>
      <c r="F757" s="12">
        <f t="shared" si="93"/>
        <v>-2287.2399999999989</v>
      </c>
      <c r="G757" s="12">
        <f t="shared" si="94"/>
        <v>862.7600000000009</v>
      </c>
      <c r="H757" s="17">
        <f t="shared" si="97"/>
        <v>1.9923953192835917</v>
      </c>
      <c r="I757" s="18">
        <f t="shared" si="95"/>
        <v>1.0760808040319616</v>
      </c>
      <c r="J757" s="19">
        <f t="shared" si="99"/>
        <v>-3.8040402015980801E-2</v>
      </c>
      <c r="K757" s="15">
        <f t="shared" si="96"/>
        <v>1.0760808040319616</v>
      </c>
      <c r="L757" s="15">
        <f t="shared" si="98"/>
        <v>9.6211850310752665E-3</v>
      </c>
    </row>
    <row r="758" spans="5:12" x14ac:dyDescent="0.25">
      <c r="E758" s="20">
        <f t="shared" si="100"/>
        <v>715.30999999999915</v>
      </c>
      <c r="F758" s="12">
        <f t="shared" si="93"/>
        <v>-2290.309999999999</v>
      </c>
      <c r="G758" s="12">
        <f t="shared" si="94"/>
        <v>859.69000000000085</v>
      </c>
      <c r="H758" s="17">
        <f t="shared" si="97"/>
        <v>1.9923507675127805</v>
      </c>
      <c r="I758" s="18">
        <f t="shared" si="95"/>
        <v>1.0760567418868181</v>
      </c>
      <c r="J758" s="19">
        <f t="shared" si="99"/>
        <v>-3.8028370943409051E-2</v>
      </c>
      <c r="K758" s="15">
        <f t="shared" si="96"/>
        <v>1.0760567418868181</v>
      </c>
      <c r="L758" s="15">
        <f t="shared" si="98"/>
        <v>9.5988642910851702E-3</v>
      </c>
    </row>
    <row r="759" spans="5:12" x14ac:dyDescent="0.25">
      <c r="E759" s="20">
        <f t="shared" si="100"/>
        <v>718.3799999999992</v>
      </c>
      <c r="F759" s="12">
        <f t="shared" si="93"/>
        <v>-2293.3799999999992</v>
      </c>
      <c r="G759" s="12">
        <f t="shared" si="94"/>
        <v>856.6200000000008</v>
      </c>
      <c r="H759" s="17">
        <f t="shared" si="97"/>
        <v>1.9923057049650583</v>
      </c>
      <c r="I759" s="18">
        <f t="shared" si="95"/>
        <v>1.076032403874118</v>
      </c>
      <c r="J759" s="19">
        <f t="shared" si="99"/>
        <v>-3.8016201937059013E-2</v>
      </c>
      <c r="K759" s="15">
        <f t="shared" si="96"/>
        <v>1.076032403874118</v>
      </c>
      <c r="L759" s="15">
        <f t="shared" si="98"/>
        <v>9.5762876483912514E-3</v>
      </c>
    </row>
    <row r="760" spans="5:12" x14ac:dyDescent="0.25">
      <c r="E760" s="20">
        <f t="shared" si="100"/>
        <v>721.44999999999925</v>
      </c>
      <c r="F760" s="12">
        <f t="shared" si="93"/>
        <v>-2296.4499999999994</v>
      </c>
      <c r="G760" s="12">
        <f t="shared" si="94"/>
        <v>853.55000000000075</v>
      </c>
      <c r="H760" s="17">
        <f t="shared" si="97"/>
        <v>1.9922601246022871</v>
      </c>
      <c r="I760" s="18">
        <f t="shared" si="95"/>
        <v>1.0760077861926045</v>
      </c>
      <c r="J760" s="19">
        <f t="shared" si="99"/>
        <v>-3.8003893096302255E-2</v>
      </c>
      <c r="K760" s="15">
        <f t="shared" si="96"/>
        <v>1.0760077861926045</v>
      </c>
      <c r="L760" s="15">
        <f t="shared" si="98"/>
        <v>9.5534515768379794E-3</v>
      </c>
    </row>
    <row r="761" spans="5:12" x14ac:dyDescent="0.25">
      <c r="E761" s="20">
        <f t="shared" si="100"/>
        <v>724.5199999999993</v>
      </c>
      <c r="F761" s="12">
        <f t="shared" si="93"/>
        <v>-2299.5199999999995</v>
      </c>
      <c r="G761" s="12">
        <f t="shared" si="94"/>
        <v>850.4800000000007</v>
      </c>
      <c r="H761" s="17">
        <f t="shared" si="97"/>
        <v>1.9922140192603353</v>
      </c>
      <c r="I761" s="18">
        <f t="shared" si="95"/>
        <v>1.0759828849729733</v>
      </c>
      <c r="J761" s="19">
        <f t="shared" si="99"/>
        <v>-3.7991442486486671E-2</v>
      </c>
      <c r="K761" s="15">
        <f t="shared" si="96"/>
        <v>1.0759828849729733</v>
      </c>
      <c r="L761" s="15">
        <f t="shared" si="98"/>
        <v>9.5303524871471496E-3</v>
      </c>
    </row>
    <row r="762" spans="5:12" x14ac:dyDescent="0.25">
      <c r="E762" s="20">
        <f t="shared" si="100"/>
        <v>727.58999999999935</v>
      </c>
      <c r="F762" s="12">
        <f t="shared" si="93"/>
        <v>-2302.5899999999992</v>
      </c>
      <c r="G762" s="12">
        <f t="shared" si="94"/>
        <v>847.41000000000065</v>
      </c>
      <c r="H762" s="17">
        <f t="shared" si="97"/>
        <v>1.9921673816464101</v>
      </c>
      <c r="I762" s="18">
        <f t="shared" si="95"/>
        <v>1.0759576962764306</v>
      </c>
      <c r="J762" s="19">
        <f t="shared" si="99"/>
        <v>-3.7978848138215282E-2</v>
      </c>
      <c r="K762" s="15">
        <f t="shared" si="96"/>
        <v>1.0759576962764306</v>
      </c>
      <c r="L762" s="15">
        <f t="shared" si="98"/>
        <v>9.5069867255798499E-3</v>
      </c>
    </row>
    <row r="763" spans="5:12" x14ac:dyDescent="0.25">
      <c r="E763" s="20">
        <f t="shared" si="100"/>
        <v>730.6599999999994</v>
      </c>
      <c r="F763" s="12">
        <f t="shared" si="93"/>
        <v>-2305.6599999999994</v>
      </c>
      <c r="G763" s="12">
        <f t="shared" si="94"/>
        <v>844.3400000000006</v>
      </c>
      <c r="H763" s="17">
        <f t="shared" si="97"/>
        <v>1.9921202043363233</v>
      </c>
      <c r="I763" s="18">
        <f t="shared" si="95"/>
        <v>1.0759322160932163</v>
      </c>
      <c r="J763" s="19">
        <f t="shared" si="99"/>
        <v>-3.796610804660816E-2</v>
      </c>
      <c r="K763" s="15">
        <f t="shared" si="96"/>
        <v>1.0759322160932163</v>
      </c>
      <c r="L763" s="15">
        <f t="shared" si="98"/>
        <v>9.4833505725671705E-3</v>
      </c>
    </row>
    <row r="764" spans="5:12" x14ac:dyDescent="0.25">
      <c r="E764" s="20">
        <f t="shared" si="100"/>
        <v>733.72999999999945</v>
      </c>
      <c r="F764" s="12">
        <f t="shared" si="93"/>
        <v>-2308.7299999999996</v>
      </c>
      <c r="G764" s="12">
        <f t="shared" si="94"/>
        <v>841.27000000000055</v>
      </c>
      <c r="H764" s="17">
        <f t="shared" si="97"/>
        <v>1.9920724797716907</v>
      </c>
      <c r="I764" s="18">
        <f t="shared" si="95"/>
        <v>1.075906440341093</v>
      </c>
      <c r="J764" s="19">
        <f t="shared" si="99"/>
        <v>-3.7953220170546476E-2</v>
      </c>
      <c r="K764" s="15">
        <f t="shared" si="96"/>
        <v>1.075906440341093</v>
      </c>
      <c r="L764" s="15">
        <f t="shared" si="98"/>
        <v>9.4594402413076869E-3</v>
      </c>
    </row>
    <row r="765" spans="5:12" x14ac:dyDescent="0.25">
      <c r="E765" s="20">
        <f t="shared" si="100"/>
        <v>736.7999999999995</v>
      </c>
      <c r="F765" s="12">
        <f t="shared" si="93"/>
        <v>-2311.7999999999993</v>
      </c>
      <c r="G765" s="12">
        <f t="shared" si="94"/>
        <v>838.2000000000005</v>
      </c>
      <c r="H765" s="17">
        <f t="shared" si="97"/>
        <v>1.9920242002570596</v>
      </c>
      <c r="I765" s="18">
        <f t="shared" si="95"/>
        <v>1.075880364863792</v>
      </c>
      <c r="J765" s="19">
        <f t="shared" si="99"/>
        <v>-3.7940182431896008E-2</v>
      </c>
      <c r="K765" s="15">
        <f t="shared" si="96"/>
        <v>1.075880364863792</v>
      </c>
      <c r="L765" s="15">
        <f t="shared" si="98"/>
        <v>9.4352518763268934E-3</v>
      </c>
    </row>
    <row r="766" spans="5:12" x14ac:dyDescent="0.25">
      <c r="E766" s="20">
        <f t="shared" si="100"/>
        <v>739.86999999999955</v>
      </c>
      <c r="F766" s="12">
        <f t="shared" si="93"/>
        <v>-2314.8699999999994</v>
      </c>
      <c r="G766" s="12">
        <f t="shared" si="94"/>
        <v>835.13000000000045</v>
      </c>
      <c r="H766" s="17">
        <f t="shared" si="97"/>
        <v>1.9919753579569648</v>
      </c>
      <c r="I766" s="18">
        <f t="shared" si="95"/>
        <v>1.0758539854294256</v>
      </c>
      <c r="J766" s="19">
        <f t="shared" si="99"/>
        <v>-3.7926992714712782E-2</v>
      </c>
      <c r="K766" s="15">
        <f t="shared" si="96"/>
        <v>1.0758539854294256</v>
      </c>
      <c r="L766" s="15">
        <f t="shared" si="98"/>
        <v>9.4107815520034447E-3</v>
      </c>
    </row>
    <row r="767" spans="5:12" x14ac:dyDescent="0.25">
      <c r="E767" s="20">
        <f t="shared" si="100"/>
        <v>742.9399999999996</v>
      </c>
      <c r="F767" s="12">
        <f t="shared" si="93"/>
        <v>-2317.9399999999996</v>
      </c>
      <c r="G767" s="12">
        <f t="shared" si="94"/>
        <v>832.0600000000004</v>
      </c>
      <c r="H767" s="17">
        <f t="shared" si="97"/>
        <v>1.9919259448929114</v>
      </c>
      <c r="I767" s="18">
        <f t="shared" si="95"/>
        <v>1.0758272977288565</v>
      </c>
      <c r="J767" s="19">
        <f t="shared" si="99"/>
        <v>-3.7913648864428273E-2</v>
      </c>
      <c r="K767" s="15">
        <f t="shared" si="96"/>
        <v>1.0758272977288565</v>
      </c>
      <c r="L767" s="15">
        <f t="shared" si="98"/>
        <v>9.3860252710575038E-3</v>
      </c>
    </row>
    <row r="768" spans="5:12" x14ac:dyDescent="0.25">
      <c r="E768" s="20">
        <f t="shared" si="100"/>
        <v>746.00999999999965</v>
      </c>
      <c r="F768" s="12">
        <f t="shared" si="93"/>
        <v>-2321.0099999999998</v>
      </c>
      <c r="G768" s="12">
        <f t="shared" si="94"/>
        <v>828.99000000000035</v>
      </c>
      <c r="H768" s="17">
        <f t="shared" si="97"/>
        <v>1.9918759529402807</v>
      </c>
      <c r="I768" s="18">
        <f t="shared" si="95"/>
        <v>1.0758002973740268</v>
      </c>
      <c r="J768" s="19">
        <f t="shared" si="99"/>
        <v>-3.7900148687013413E-2</v>
      </c>
      <c r="K768" s="15">
        <f t="shared" si="96"/>
        <v>1.0758002973740268</v>
      </c>
      <c r="L768" s="15">
        <f t="shared" si="98"/>
        <v>9.3609789629997501E-3</v>
      </c>
    </row>
    <row r="769" spans="5:12" x14ac:dyDescent="0.25">
      <c r="E769" s="20">
        <f t="shared" si="100"/>
        <v>749.0799999999997</v>
      </c>
      <c r="F769" s="12">
        <f t="shared" si="93"/>
        <v>-2324.08</v>
      </c>
      <c r="G769" s="12">
        <f t="shared" si="94"/>
        <v>825.9200000000003</v>
      </c>
      <c r="H769" s="17">
        <f t="shared" si="97"/>
        <v>1.9918253738251566</v>
      </c>
      <c r="I769" s="18">
        <f t="shared" si="95"/>
        <v>1.0757729798962434</v>
      </c>
      <c r="J769" s="19">
        <f t="shared" si="99"/>
        <v>-3.7886489948121715E-2</v>
      </c>
      <c r="K769" s="15">
        <f t="shared" si="96"/>
        <v>1.0757729798962434</v>
      </c>
      <c r="L769" s="15">
        <f t="shared" si="98"/>
        <v>9.3356384825416684E-3</v>
      </c>
    </row>
    <row r="770" spans="5:12" x14ac:dyDescent="0.25">
      <c r="E770" s="20">
        <f t="shared" si="100"/>
        <v>752.14999999999975</v>
      </c>
      <c r="F770" s="12">
        <f t="shared" si="93"/>
        <v>-2327.1499999999996</v>
      </c>
      <c r="G770" s="12">
        <f t="shared" si="94"/>
        <v>822.85000000000025</v>
      </c>
      <c r="H770" s="17">
        <f t="shared" si="97"/>
        <v>1.9917741991210733</v>
      </c>
      <c r="I770" s="18">
        <f t="shared" si="95"/>
        <v>1.0757453407444231</v>
      </c>
      <c r="J770" s="19">
        <f t="shared" si="99"/>
        <v>-3.7872670372211537E-2</v>
      </c>
      <c r="K770" s="15">
        <f t="shared" si="96"/>
        <v>1.0757453407444231</v>
      </c>
      <c r="L770" s="15">
        <f t="shared" si="98"/>
        <v>9.3099996079671118E-3</v>
      </c>
    </row>
    <row r="771" spans="5:12" x14ac:dyDescent="0.25">
      <c r="E771" s="20">
        <f t="shared" si="100"/>
        <v>755.2199999999998</v>
      </c>
      <c r="F771" s="12">
        <f t="shared" si="93"/>
        <v>-2330.2199999999998</v>
      </c>
      <c r="G771" s="12">
        <f t="shared" si="94"/>
        <v>819.7800000000002</v>
      </c>
      <c r="H771" s="17">
        <f t="shared" si="97"/>
        <v>1.9917224202456798</v>
      </c>
      <c r="I771" s="18">
        <f t="shared" si="95"/>
        <v>1.0757173752832889</v>
      </c>
      <c r="J771" s="19">
        <f t="shared" si="99"/>
        <v>-3.7858687641644462E-2</v>
      </c>
      <c r="K771" s="15">
        <f t="shared" si="96"/>
        <v>1.0757173752832889</v>
      </c>
      <c r="L771" s="15">
        <f t="shared" si="98"/>
        <v>9.284058039459574E-3</v>
      </c>
    </row>
    <row r="772" spans="5:12" x14ac:dyDescent="0.25">
      <c r="E772" s="20">
        <f t="shared" si="100"/>
        <v>758.28999999999985</v>
      </c>
      <c r="F772" s="12">
        <f t="shared" si="93"/>
        <v>-2333.29</v>
      </c>
      <c r="G772" s="12">
        <f t="shared" si="94"/>
        <v>816.71000000000015</v>
      </c>
      <c r="H772" s="17">
        <f t="shared" si="97"/>
        <v>1.9916700284573148</v>
      </c>
      <c r="I772" s="18">
        <f t="shared" si="95"/>
        <v>1.0756890787915219</v>
      </c>
      <c r="J772" s="19">
        <f t="shared" si="99"/>
        <v>-3.7844539395760934E-2</v>
      </c>
      <c r="K772" s="15">
        <f t="shared" si="96"/>
        <v>1.0756890787915219</v>
      </c>
      <c r="L772" s="15">
        <f t="shared" si="98"/>
        <v>9.2578093973872417E-3</v>
      </c>
    </row>
    <row r="773" spans="5:12" x14ac:dyDescent="0.25">
      <c r="E773" s="20">
        <f t="shared" si="100"/>
        <v>761.3599999999999</v>
      </c>
      <c r="F773" s="12">
        <f t="shared" si="93"/>
        <v>-2336.3599999999997</v>
      </c>
      <c r="G773" s="12">
        <f t="shared" si="94"/>
        <v>813.6400000000001</v>
      </c>
      <c r="H773" s="17">
        <f t="shared" si="97"/>
        <v>1.9916170148515027</v>
      </c>
      <c r="I773" s="18">
        <f t="shared" si="95"/>
        <v>1.0756604464598682</v>
      </c>
      <c r="J773" s="19">
        <f t="shared" si="99"/>
        <v>-3.7830223229934123E-2</v>
      </c>
      <c r="K773" s="15">
        <f t="shared" si="96"/>
        <v>1.0756604464598682</v>
      </c>
      <c r="L773" s="15">
        <f t="shared" si="98"/>
        <v>9.231249220547676E-3</v>
      </c>
    </row>
    <row r="774" spans="5:12" x14ac:dyDescent="0.25">
      <c r="E774" s="20">
        <f t="shared" si="100"/>
        <v>764.43</v>
      </c>
      <c r="F774" s="12">
        <f t="shared" si="93"/>
        <v>-2339.4299999999998</v>
      </c>
      <c r="G774" s="12">
        <f t="shared" si="94"/>
        <v>810.57</v>
      </c>
      <c r="H774" s="17">
        <f t="shared" si="97"/>
        <v>1.9915633703573477</v>
      </c>
      <c r="I774" s="18">
        <f t="shared" si="95"/>
        <v>1.0756314733891912</v>
      </c>
      <c r="J774" s="19">
        <f t="shared" si="99"/>
        <v>-3.7815736694595592E-2</v>
      </c>
      <c r="K774" s="15">
        <f t="shared" si="96"/>
        <v>1.0756314733891912</v>
      </c>
      <c r="L774" s="15">
        <f t="shared" si="98"/>
        <v>9.2043729643601826E-3</v>
      </c>
    </row>
    <row r="775" spans="5:12" x14ac:dyDescent="0.25">
      <c r="E775" s="20">
        <f t="shared" si="100"/>
        <v>767.5</v>
      </c>
      <c r="F775" s="12">
        <f t="shared" si="93"/>
        <v>-2342.5</v>
      </c>
      <c r="G775" s="12">
        <f t="shared" si="94"/>
        <v>807.5</v>
      </c>
      <c r="H775" s="17">
        <f t="shared" si="97"/>
        <v>1.9915090857338433</v>
      </c>
      <c r="I775" s="18">
        <f t="shared" si="95"/>
        <v>1.0756021545884784</v>
      </c>
      <c r="J775" s="19">
        <f t="shared" si="99"/>
        <v>-3.7801077294239205E-2</v>
      </c>
      <c r="K775" s="15">
        <f t="shared" si="96"/>
        <v>1.0756021545884784</v>
      </c>
      <c r="L775" s="15">
        <f t="shared" si="98"/>
        <v>9.1771759990177965E-3</v>
      </c>
    </row>
    <row r="776" spans="5:12" x14ac:dyDescent="0.25">
      <c r="E776" s="20">
        <f t="shared" si="100"/>
        <v>770.57</v>
      </c>
      <c r="F776" s="12">
        <f t="shared" si="93"/>
        <v>-2345.5700000000002</v>
      </c>
      <c r="G776" s="12">
        <f t="shared" si="94"/>
        <v>804.43</v>
      </c>
      <c r="H776" s="17">
        <f t="shared" si="97"/>
        <v>1.991454151566084</v>
      </c>
      <c r="I776" s="18">
        <f t="shared" si="95"/>
        <v>1.0755724849727957</v>
      </c>
      <c r="J776" s="19">
        <f t="shared" si="99"/>
        <v>-3.7786242486397836E-2</v>
      </c>
      <c r="K776" s="15">
        <f t="shared" si="96"/>
        <v>1.0755724849727957</v>
      </c>
      <c r="L776" s="15">
        <f t="shared" si="98"/>
        <v>9.1496536075888115E-3</v>
      </c>
    </row>
    <row r="777" spans="5:12" x14ac:dyDescent="0.25">
      <c r="E777" s="20">
        <f t="shared" si="100"/>
        <v>773.6400000000001</v>
      </c>
      <c r="F777" s="12">
        <f t="shared" si="93"/>
        <v>-2348.6400000000003</v>
      </c>
      <c r="G777" s="12">
        <f t="shared" si="94"/>
        <v>801.3599999999999</v>
      </c>
      <c r="H777" s="17">
        <f t="shared" si="97"/>
        <v>1.9913985582613738</v>
      </c>
      <c r="I777" s="18">
        <f t="shared" si="95"/>
        <v>1.0755424593611853</v>
      </c>
      <c r="J777" s="19">
        <f t="shared" si="99"/>
        <v>-3.7771229680592655E-2</v>
      </c>
      <c r="K777" s="15">
        <f t="shared" si="96"/>
        <v>1.0755424593611853</v>
      </c>
      <c r="L777" s="15">
        <f t="shared" si="98"/>
        <v>9.1218009840674432E-3</v>
      </c>
    </row>
    <row r="778" spans="5:12" x14ac:dyDescent="0.25">
      <c r="E778" s="20">
        <f t="shared" si="100"/>
        <v>776.71000000000015</v>
      </c>
      <c r="F778" s="12">
        <f t="shared" si="93"/>
        <v>-2351.71</v>
      </c>
      <c r="G778" s="12">
        <f t="shared" si="94"/>
        <v>798.28999999999985</v>
      </c>
      <c r="H778" s="17">
        <f t="shared" si="97"/>
        <v>1.9913422960452398</v>
      </c>
      <c r="I778" s="18">
        <f t="shared" si="95"/>
        <v>1.0755120724745126</v>
      </c>
      <c r="J778" s="19">
        <f t="shared" si="99"/>
        <v>-3.7756036237256319E-2</v>
      </c>
      <c r="K778" s="15">
        <f t="shared" si="96"/>
        <v>1.0755120724745126</v>
      </c>
      <c r="L778" s="15">
        <f t="shared" si="98"/>
        <v>9.0936132313760559E-3</v>
      </c>
    </row>
    <row r="779" spans="5:12" x14ac:dyDescent="0.25">
      <c r="E779" s="20">
        <f t="shared" si="100"/>
        <v>779.7800000000002</v>
      </c>
      <c r="F779" s="12">
        <f t="shared" si="93"/>
        <v>-2354.7800000000002</v>
      </c>
      <c r="G779" s="12">
        <f t="shared" si="94"/>
        <v>795.2199999999998</v>
      </c>
      <c r="H779" s="17">
        <f t="shared" si="97"/>
        <v>1.9912853549573351</v>
      </c>
      <c r="I779" s="18">
        <f t="shared" si="95"/>
        <v>1.0754813189332539</v>
      </c>
      <c r="J779" s="19">
        <f t="shared" si="99"/>
        <v>-3.7740659466626969E-2</v>
      </c>
      <c r="K779" s="15">
        <f t="shared" si="96"/>
        <v>1.0754813189332539</v>
      </c>
      <c r="L779" s="15">
        <f t="shared" si="98"/>
        <v>9.0650853593132654E-3</v>
      </c>
    </row>
    <row r="780" spans="5:12" x14ac:dyDescent="0.25">
      <c r="E780" s="20">
        <f t="shared" si="100"/>
        <v>782.85000000000025</v>
      </c>
      <c r="F780" s="12">
        <f t="shared" si="93"/>
        <v>-2357.8500000000004</v>
      </c>
      <c r="G780" s="12">
        <f t="shared" si="94"/>
        <v>792.14999999999975</v>
      </c>
      <c r="H780" s="17">
        <f t="shared" si="97"/>
        <v>1.9912277248472381</v>
      </c>
      <c r="I780" s="18">
        <f t="shared" si="95"/>
        <v>1.0754501932552276</v>
      </c>
      <c r="J780" s="19">
        <f t="shared" si="99"/>
        <v>-3.7725096627613808E-2</v>
      </c>
      <c r="K780" s="15">
        <f t="shared" si="96"/>
        <v>1.0754501932552276</v>
      </c>
      <c r="L780" s="15">
        <f t="shared" si="98"/>
        <v>9.0362122824492689E-3</v>
      </c>
    </row>
    <row r="781" spans="5:12" x14ac:dyDescent="0.25">
      <c r="E781" s="20">
        <f t="shared" si="100"/>
        <v>785.9200000000003</v>
      </c>
      <c r="F781" s="12">
        <f t="shared" ref="F781:F844" si="101">-E781-($B$5/2)</f>
        <v>-2360.92</v>
      </c>
      <c r="G781" s="12">
        <f t="shared" ref="G781:G844" si="102">-E781+($B$5/2)</f>
        <v>789.0799999999997</v>
      </c>
      <c r="H781" s="17">
        <f t="shared" si="97"/>
        <v>1.9911693953701379</v>
      </c>
      <c r="I781" s="18">
        <f t="shared" ref="I781:I844" si="103">H781/MAX(H$25:H$65)</f>
        <v>1.0754186898532625</v>
      </c>
      <c r="J781" s="19">
        <f t="shared" si="99"/>
        <v>-3.770934492663125E-2</v>
      </c>
      <c r="K781" s="15">
        <f t="shared" ref="K781:K844" si="104">IF(E781&lt;=($B$7/2),I781,"")</f>
        <v>1.0754186898532625</v>
      </c>
      <c r="L781" s="15">
        <f t="shared" si="98"/>
        <v>9.0069888179629045E-3</v>
      </c>
    </row>
    <row r="782" spans="5:12" x14ac:dyDescent="0.25">
      <c r="E782" s="20">
        <f t="shared" si="100"/>
        <v>788.99000000000035</v>
      </c>
      <c r="F782" s="12">
        <f t="shared" si="101"/>
        <v>-2363.9900000000002</v>
      </c>
      <c r="G782" s="12">
        <f t="shared" si="102"/>
        <v>786.00999999999965</v>
      </c>
      <c r="H782" s="17">
        <f t="shared" si="97"/>
        <v>1.9911103559824064</v>
      </c>
      <c r="I782" s="18">
        <f t="shared" si="103"/>
        <v>1.0753868030328082</v>
      </c>
      <c r="J782" s="19">
        <f t="shared" si="99"/>
        <v>-3.7693401516404101E-2</v>
      </c>
      <c r="K782" s="15">
        <f t="shared" si="104"/>
        <v>1.0753868030328082</v>
      </c>
      <c r="L782" s="15">
        <f t="shared" si="98"/>
        <v>8.9774096834249594E-3</v>
      </c>
    </row>
    <row r="783" spans="5:12" x14ac:dyDescent="0.25">
      <c r="E783" s="20">
        <f t="shared" si="100"/>
        <v>792.0600000000004</v>
      </c>
      <c r="F783" s="12">
        <f t="shared" si="101"/>
        <v>-2367.0600000000004</v>
      </c>
      <c r="G783" s="12">
        <f t="shared" si="102"/>
        <v>782.9399999999996</v>
      </c>
      <c r="H783" s="17">
        <f t="shared" si="97"/>
        <v>1.9910505959370526</v>
      </c>
      <c r="I783" s="18">
        <f t="shared" si="103"/>
        <v>1.0753545269894795</v>
      </c>
      <c r="J783" s="19">
        <f t="shared" si="99"/>
        <v>-3.7677263494739766E-2</v>
      </c>
      <c r="K783" s="15">
        <f t="shared" si="104"/>
        <v>1.0753545269894795</v>
      </c>
      <c r="L783" s="15">
        <f t="shared" si="98"/>
        <v>8.9474694945202767E-3</v>
      </c>
    </row>
    <row r="784" spans="5:12" x14ac:dyDescent="0.25">
      <c r="E784" s="20">
        <f t="shared" si="100"/>
        <v>795.13000000000045</v>
      </c>
      <c r="F784" s="12">
        <f t="shared" si="101"/>
        <v>-2370.1300000000006</v>
      </c>
      <c r="G784" s="12">
        <f t="shared" si="102"/>
        <v>779.86999999999955</v>
      </c>
      <c r="H784" s="17">
        <f t="shared" si="97"/>
        <v>1.9909901042790539</v>
      </c>
      <c r="I784" s="18">
        <f t="shared" si="103"/>
        <v>1.0753218558065338</v>
      </c>
      <c r="J784" s="19">
        <f t="shared" si="99"/>
        <v>-3.7660927903266916E-2</v>
      </c>
      <c r="K784" s="15">
        <f t="shared" si="104"/>
        <v>1.0753218558065338</v>
      </c>
      <c r="L784" s="15">
        <f t="shared" si="98"/>
        <v>8.9171627627076828E-3</v>
      </c>
    </row>
    <row r="785" spans="5:12" x14ac:dyDescent="0.25">
      <c r="E785" s="20">
        <f t="shared" si="100"/>
        <v>798.2000000000005</v>
      </c>
      <c r="F785" s="12">
        <f t="shared" si="101"/>
        <v>-2373.2000000000007</v>
      </c>
      <c r="G785" s="12">
        <f t="shared" si="102"/>
        <v>776.7999999999995</v>
      </c>
      <c r="H785" s="17">
        <f t="shared" si="97"/>
        <v>1.9909288698405645</v>
      </c>
      <c r="I785" s="18">
        <f t="shared" si="103"/>
        <v>1.0752887834522844</v>
      </c>
      <c r="J785" s="19">
        <f t="shared" si="99"/>
        <v>-3.7644391726142201E-2</v>
      </c>
      <c r="K785" s="15">
        <f t="shared" si="104"/>
        <v>1.0752887834522844</v>
      </c>
      <c r="L785" s="15">
        <f t="shared" si="98"/>
        <v>8.8864838928205871E-3</v>
      </c>
    </row>
    <row r="786" spans="5:12" x14ac:dyDescent="0.25">
      <c r="E786" s="20">
        <f t="shared" si="100"/>
        <v>801.27000000000055</v>
      </c>
      <c r="F786" s="12">
        <f t="shared" si="101"/>
        <v>-2376.2700000000004</v>
      </c>
      <c r="G786" s="12">
        <f t="shared" si="102"/>
        <v>773.72999999999945</v>
      </c>
      <c r="H786" s="17">
        <f t="shared" si="97"/>
        <v>1.9908668812359929</v>
      </c>
      <c r="I786" s="18">
        <f t="shared" si="103"/>
        <v>1.0752553037774415</v>
      </c>
      <c r="J786" s="19">
        <f t="shared" si="99"/>
        <v>-3.7627651888720748E-2</v>
      </c>
      <c r="K786" s="15">
        <f t="shared" si="104"/>
        <v>1.0752553037774415</v>
      </c>
      <c r="L786" s="15">
        <f t="shared" si="98"/>
        <v>8.8554271806004278E-3</v>
      </c>
    </row>
    <row r="787" spans="5:12" x14ac:dyDescent="0.25">
      <c r="E787" s="20">
        <f t="shared" si="100"/>
        <v>804.3400000000006</v>
      </c>
      <c r="F787" s="12">
        <f t="shared" si="101"/>
        <v>-2379.3400000000006</v>
      </c>
      <c r="G787" s="12">
        <f t="shared" si="102"/>
        <v>770.6599999999994</v>
      </c>
      <c r="H787" s="17">
        <f t="shared" si="97"/>
        <v>1.9908041268569461</v>
      </c>
      <c r="I787" s="18">
        <f t="shared" si="103"/>
        <v>1.0752214105123812</v>
      </c>
      <c r="J787" s="19">
        <f t="shared" si="99"/>
        <v>-3.7610705256190591E-2</v>
      </c>
      <c r="K787" s="15">
        <f t="shared" si="104"/>
        <v>1.0752214105123812</v>
      </c>
      <c r="L787" s="15">
        <f t="shared" si="98"/>
        <v>8.8239868101631733E-3</v>
      </c>
    </row>
    <row r="788" spans="5:12" x14ac:dyDescent="0.25">
      <c r="E788" s="20">
        <f t="shared" si="100"/>
        <v>807.41000000000065</v>
      </c>
      <c r="F788" s="12">
        <f t="shared" si="101"/>
        <v>-2382.4100000000008</v>
      </c>
      <c r="G788" s="12">
        <f t="shared" si="102"/>
        <v>767.58999999999935</v>
      </c>
      <c r="H788" s="17">
        <f t="shared" si="97"/>
        <v>1.9907405948670394</v>
      </c>
      <c r="I788" s="18">
        <f t="shared" si="103"/>
        <v>1.0751870972643431</v>
      </c>
      <c r="J788" s="19">
        <f t="shared" si="99"/>
        <v>-3.759354863217157E-2</v>
      </c>
      <c r="K788" s="15">
        <f t="shared" si="104"/>
        <v>1.0751870972643431</v>
      </c>
      <c r="L788" s="15">
        <f t="shared" si="98"/>
        <v>8.7921568513999303E-3</v>
      </c>
    </row>
    <row r="789" spans="5:12" x14ac:dyDescent="0.25">
      <c r="E789" s="20">
        <f t="shared" si="100"/>
        <v>810.4800000000007</v>
      </c>
      <c r="F789" s="12">
        <f t="shared" si="101"/>
        <v>-2385.4800000000005</v>
      </c>
      <c r="G789" s="12">
        <f t="shared" si="102"/>
        <v>764.5199999999993</v>
      </c>
      <c r="H789" s="17">
        <f t="shared" si="97"/>
        <v>1.9906762731965604</v>
      </c>
      <c r="I789" s="18">
        <f t="shared" si="103"/>
        <v>1.0751523575145476</v>
      </c>
      <c r="J789" s="19">
        <f t="shared" si="99"/>
        <v>-3.7576178757273815E-2</v>
      </c>
      <c r="K789" s="15">
        <f t="shared" si="104"/>
        <v>1.0751523575145476</v>
      </c>
      <c r="L789" s="15">
        <f t="shared" si="98"/>
        <v>8.7599312573025546E-3</v>
      </c>
    </row>
    <row r="790" spans="5:12" x14ac:dyDescent="0.25">
      <c r="E790" s="20">
        <f t="shared" si="100"/>
        <v>813.55000000000075</v>
      </c>
      <c r="F790" s="12">
        <f t="shared" si="101"/>
        <v>-2388.5500000000006</v>
      </c>
      <c r="G790" s="12">
        <f t="shared" si="102"/>
        <v>761.44999999999925</v>
      </c>
      <c r="H790" s="17">
        <f t="shared" si="97"/>
        <v>1.9906111495369911</v>
      </c>
      <c r="I790" s="18">
        <f t="shared" si="103"/>
        <v>1.0751171846152376</v>
      </c>
      <c r="J790" s="19">
        <f t="shared" si="99"/>
        <v>-3.7558592307618821E-2</v>
      </c>
      <c r="K790" s="15">
        <f t="shared" si="104"/>
        <v>1.0751171846152376</v>
      </c>
      <c r="L790" s="15">
        <f t="shared" si="98"/>
        <v>8.7273038612198737E-3</v>
      </c>
    </row>
    <row r="791" spans="5:12" x14ac:dyDescent="0.25">
      <c r="E791" s="20">
        <f t="shared" si="100"/>
        <v>816.6200000000008</v>
      </c>
      <c r="F791" s="12">
        <f t="shared" si="101"/>
        <v>-2391.6200000000008</v>
      </c>
      <c r="G791" s="12">
        <f t="shared" si="102"/>
        <v>758.3799999999992</v>
      </c>
      <c r="H791" s="17">
        <f t="shared" si="97"/>
        <v>1.9905452113353781</v>
      </c>
      <c r="I791" s="18">
        <f t="shared" si="103"/>
        <v>1.0750815717866382</v>
      </c>
      <c r="J791" s="19">
        <f t="shared" si="99"/>
        <v>-3.7540785893319106E-2</v>
      </c>
      <c r="K791" s="15">
        <f t="shared" si="104"/>
        <v>1.0750815717866382</v>
      </c>
      <c r="L791" s="15">
        <f t="shared" si="98"/>
        <v>8.6942683740370338E-3</v>
      </c>
    </row>
    <row r="792" spans="5:12" x14ac:dyDescent="0.25">
      <c r="E792" s="20">
        <f t="shared" si="100"/>
        <v>819.69000000000085</v>
      </c>
      <c r="F792" s="12">
        <f t="shared" si="101"/>
        <v>-2394.690000000001</v>
      </c>
      <c r="G792" s="12">
        <f t="shared" si="102"/>
        <v>755.30999999999915</v>
      </c>
      <c r="H792" s="17">
        <f t="shared" si="97"/>
        <v>1.9904784457885465</v>
      </c>
      <c r="I792" s="18">
        <f t="shared" si="103"/>
        <v>1.0750455121138307</v>
      </c>
      <c r="J792" s="19">
        <f t="shared" si="99"/>
        <v>-3.7522756056915352E-2</v>
      </c>
      <c r="K792" s="15">
        <f t="shared" si="104"/>
        <v>1.0750455121138307</v>
      </c>
      <c r="L792" s="15">
        <f t="shared" si="98"/>
        <v>8.6608183812760305E-3</v>
      </c>
    </row>
    <row r="793" spans="5:12" x14ac:dyDescent="0.25">
      <c r="E793" s="20">
        <f t="shared" si="100"/>
        <v>822.7600000000009</v>
      </c>
      <c r="F793" s="12">
        <f t="shared" si="101"/>
        <v>-2397.7600000000011</v>
      </c>
      <c r="G793" s="12">
        <f t="shared" si="102"/>
        <v>752.2399999999991</v>
      </c>
      <c r="H793" s="17">
        <f t="shared" ref="H793:H856" si="105">($G793/($B$6^2+$G793^2)^0.5-$F793/($B$6^2+$F793^2)^0.5)</f>
        <v>1.9904108398371569</v>
      </c>
      <c r="I793" s="18">
        <f t="shared" si="103"/>
        <v>1.0750089985435445</v>
      </c>
      <c r="J793" s="19">
        <f t="shared" si="99"/>
        <v>-3.750449927177224E-2</v>
      </c>
      <c r="K793" s="15">
        <f t="shared" si="104"/>
        <v>1.0750089985435445</v>
      </c>
      <c r="L793" s="15">
        <f t="shared" ref="L793:L856" si="106">(I793-$K$1030)/($K$1029)-$K$1032</f>
        <v>8.6269473401195448E-3</v>
      </c>
    </row>
    <row r="794" spans="5:12" x14ac:dyDescent="0.25">
      <c r="E794" s="20">
        <f t="shared" si="100"/>
        <v>825.83000000000095</v>
      </c>
      <c r="F794" s="12">
        <f t="shared" si="101"/>
        <v>-2400.8300000000008</v>
      </c>
      <c r="G794" s="12">
        <f t="shared" si="102"/>
        <v>749.16999999999905</v>
      </c>
      <c r="H794" s="17">
        <f t="shared" si="105"/>
        <v>1.990342380159595</v>
      </c>
      <c r="I794" s="18">
        <f t="shared" si="103"/>
        <v>1.0749720238808551</v>
      </c>
      <c r="J794" s="19">
        <f t="shared" ref="J794:J857" si="107">(1-I794)/2</f>
        <v>-3.7486011940427555E-2</v>
      </c>
      <c r="K794" s="15">
        <f t="shared" si="104"/>
        <v>1.0749720238808551</v>
      </c>
      <c r="L794" s="15">
        <f t="shared" si="106"/>
        <v>8.5926485763481112E-3</v>
      </c>
    </row>
    <row r="795" spans="5:12" x14ac:dyDescent="0.25">
      <c r="E795" s="20">
        <f t="shared" si="100"/>
        <v>828.900000000001</v>
      </c>
      <c r="F795" s="12">
        <f t="shared" si="101"/>
        <v>-2403.900000000001</v>
      </c>
      <c r="G795" s="12">
        <f t="shared" si="102"/>
        <v>746.099999999999</v>
      </c>
      <c r="H795" s="17">
        <f t="shared" si="105"/>
        <v>1.9902730531656905</v>
      </c>
      <c r="I795" s="18">
        <f t="shared" si="103"/>
        <v>1.0749345807857926</v>
      </c>
      <c r="J795" s="19">
        <f t="shared" si="107"/>
        <v>-3.7467290392896313E-2</v>
      </c>
      <c r="K795" s="15">
        <f t="shared" si="104"/>
        <v>1.0749345807857926</v>
      </c>
      <c r="L795" s="15">
        <f t="shared" si="106"/>
        <v>8.5579152811938401E-3</v>
      </c>
    </row>
    <row r="796" spans="5:12" x14ac:dyDescent="0.25">
      <c r="E796" s="20">
        <f t="shared" si="100"/>
        <v>831.97000000000105</v>
      </c>
      <c r="F796" s="12">
        <f t="shared" si="101"/>
        <v>-2406.9700000000012</v>
      </c>
      <c r="G796" s="12">
        <f t="shared" si="102"/>
        <v>743.02999999999895</v>
      </c>
      <c r="H796" s="17">
        <f t="shared" si="105"/>
        <v>1.9902028449902631</v>
      </c>
      <c r="I796" s="18">
        <f t="shared" si="103"/>
        <v>1.0748966617698563</v>
      </c>
      <c r="J796" s="19">
        <f t="shared" si="107"/>
        <v>-3.744833088492816E-2</v>
      </c>
      <c r="K796" s="15">
        <f t="shared" si="104"/>
        <v>1.0748966617698563</v>
      </c>
      <c r="L796" s="15">
        <f t="shared" si="106"/>
        <v>8.5227405081074441E-3</v>
      </c>
    </row>
    <row r="797" spans="5:12" x14ac:dyDescent="0.25">
      <c r="E797" s="20">
        <f t="shared" si="100"/>
        <v>835.0400000000011</v>
      </c>
      <c r="F797" s="12">
        <f t="shared" si="101"/>
        <v>-2410.0400000000009</v>
      </c>
      <c r="G797" s="12">
        <f t="shared" si="102"/>
        <v>739.9599999999989</v>
      </c>
      <c r="H797" s="17">
        <f t="shared" si="105"/>
        <v>1.9901317414864854</v>
      </c>
      <c r="I797" s="18">
        <f t="shared" si="103"/>
        <v>1.0748582591924289</v>
      </c>
      <c r="J797" s="19">
        <f t="shared" si="107"/>
        <v>-3.7429129596214472E-2</v>
      </c>
      <c r="K797" s="15">
        <f t="shared" si="104"/>
        <v>1.0748582591924289</v>
      </c>
      <c r="L797" s="15">
        <f t="shared" si="106"/>
        <v>8.4871171694319448E-3</v>
      </c>
    </row>
    <row r="798" spans="5:12" x14ac:dyDescent="0.25">
      <c r="E798" s="20">
        <f t="shared" si="100"/>
        <v>838.11000000000115</v>
      </c>
      <c r="F798" s="12">
        <f t="shared" si="101"/>
        <v>-2413.110000000001</v>
      </c>
      <c r="G798" s="12">
        <f t="shared" si="102"/>
        <v>736.88999999999885</v>
      </c>
      <c r="H798" s="17">
        <f t="shared" si="105"/>
        <v>1.9900597282190584</v>
      </c>
      <c r="I798" s="18">
        <f t="shared" si="103"/>
        <v>1.0748193652570921</v>
      </c>
      <c r="J798" s="19">
        <f t="shared" si="107"/>
        <v>-3.7409682628546048E-2</v>
      </c>
      <c r="K798" s="15">
        <f t="shared" si="104"/>
        <v>1.0748193652570921</v>
      </c>
      <c r="L798" s="15">
        <f t="shared" si="106"/>
        <v>8.4510380329847149E-3</v>
      </c>
    </row>
    <row r="799" spans="5:12" x14ac:dyDescent="0.25">
      <c r="E799" s="20">
        <f t="shared" si="100"/>
        <v>841.1800000000012</v>
      </c>
      <c r="F799" s="12">
        <f t="shared" si="101"/>
        <v>-2416.1800000000012</v>
      </c>
      <c r="G799" s="12">
        <f t="shared" si="102"/>
        <v>733.8199999999988</v>
      </c>
      <c r="H799" s="17">
        <f t="shared" si="105"/>
        <v>1.9899867904571953</v>
      </c>
      <c r="I799" s="18">
        <f t="shared" si="103"/>
        <v>1.0747799720078355</v>
      </c>
      <c r="J799" s="19">
        <f t="shared" si="107"/>
        <v>-3.7389986003917741E-2</v>
      </c>
      <c r="K799" s="15">
        <f t="shared" si="104"/>
        <v>1.0747799720078355</v>
      </c>
      <c r="L799" s="15">
        <f t="shared" si="106"/>
        <v>8.4144957185410939E-3</v>
      </c>
    </row>
    <row r="800" spans="5:12" x14ac:dyDescent="0.25">
      <c r="E800" s="20">
        <f t="shared" si="100"/>
        <v>844.25000000000125</v>
      </c>
      <c r="F800" s="12">
        <f t="shared" si="101"/>
        <v>-2419.2500000000014</v>
      </c>
      <c r="G800" s="12">
        <f t="shared" si="102"/>
        <v>730.74999999999875</v>
      </c>
      <c r="H800" s="17">
        <f t="shared" si="105"/>
        <v>1.9899129131674052</v>
      </c>
      <c r="I800" s="18">
        <f t="shared" si="103"/>
        <v>1.0747400713251609</v>
      </c>
      <c r="J800" s="19">
        <f t="shared" si="107"/>
        <v>-3.7370035662580459E-2</v>
      </c>
      <c r="K800" s="15">
        <f t="shared" si="104"/>
        <v>1.0747400713251609</v>
      </c>
      <c r="L800" s="15">
        <f t="shared" si="106"/>
        <v>8.3774826942203239E-3</v>
      </c>
    </row>
    <row r="801" spans="5:12" x14ac:dyDescent="0.25">
      <c r="E801" s="20">
        <f t="shared" si="100"/>
        <v>847.3200000000013</v>
      </c>
      <c r="F801" s="12">
        <f t="shared" si="101"/>
        <v>-2422.3200000000015</v>
      </c>
      <c r="G801" s="12">
        <f t="shared" si="102"/>
        <v>727.6799999999987</v>
      </c>
      <c r="H801" s="17">
        <f t="shared" si="105"/>
        <v>1.9898380810060714</v>
      </c>
      <c r="I801" s="18">
        <f t="shared" si="103"/>
        <v>1.0746996549220726</v>
      </c>
      <c r="J801" s="19">
        <f t="shared" si="107"/>
        <v>-3.7349827461036322E-2</v>
      </c>
      <c r="K801" s="15">
        <f t="shared" si="104"/>
        <v>1.0746996549220726</v>
      </c>
      <c r="L801" s="15">
        <f t="shared" si="106"/>
        <v>8.3399912727660803E-3</v>
      </c>
    </row>
    <row r="802" spans="5:12" x14ac:dyDescent="0.25">
      <c r="E802" s="20">
        <f t="shared" si="100"/>
        <v>850.39000000000135</v>
      </c>
      <c r="F802" s="12">
        <f t="shared" si="101"/>
        <v>-2425.3900000000012</v>
      </c>
      <c r="G802" s="12">
        <f t="shared" si="102"/>
        <v>724.60999999999865</v>
      </c>
      <c r="H802" s="17">
        <f t="shared" si="105"/>
        <v>1.9897622783118165</v>
      </c>
      <c r="I802" s="18">
        <f t="shared" si="103"/>
        <v>1.0746587143399542</v>
      </c>
      <c r="J802" s="19">
        <f t="shared" si="107"/>
        <v>-3.7329357169977095E-2</v>
      </c>
      <c r="K802" s="15">
        <f t="shared" si="104"/>
        <v>1.0746587143399542</v>
      </c>
      <c r="L802" s="15">
        <f t="shared" si="106"/>
        <v>8.3020136077216981E-3</v>
      </c>
    </row>
    <row r="803" spans="5:12" x14ac:dyDescent="0.25">
      <c r="E803" s="20">
        <f t="shared" si="100"/>
        <v>853.4600000000014</v>
      </c>
      <c r="F803" s="12">
        <f t="shared" si="101"/>
        <v>-2428.4600000000014</v>
      </c>
      <c r="G803" s="12">
        <f t="shared" si="102"/>
        <v>721.5399999999986</v>
      </c>
      <c r="H803" s="17">
        <f t="shared" si="105"/>
        <v>1.989685489097651</v>
      </c>
      <c r="I803" s="18">
        <f t="shared" si="103"/>
        <v>1.074617240944328</v>
      </c>
      <c r="J803" s="19">
        <f t="shared" si="107"/>
        <v>-3.7308620472163989E-2</v>
      </c>
      <c r="K803" s="15">
        <f t="shared" si="104"/>
        <v>1.074617240944328</v>
      </c>
      <c r="L803" s="15">
        <f t="shared" si="106"/>
        <v>8.2635416894966899E-3</v>
      </c>
    </row>
    <row r="804" spans="5:12" x14ac:dyDescent="0.25">
      <c r="E804" s="20">
        <f t="shared" si="100"/>
        <v>856.53000000000145</v>
      </c>
      <c r="F804" s="12">
        <f t="shared" si="101"/>
        <v>-2431.5300000000016</v>
      </c>
      <c r="G804" s="12">
        <f t="shared" si="102"/>
        <v>718.46999999999855</v>
      </c>
      <c r="H804" s="17">
        <f t="shared" si="105"/>
        <v>1.9896076970428889</v>
      </c>
      <c r="I804" s="18">
        <f t="shared" si="103"/>
        <v>1.0745752259204895</v>
      </c>
      <c r="J804" s="19">
        <f t="shared" si="107"/>
        <v>-3.7287612960244743E-2</v>
      </c>
      <c r="K804" s="15">
        <f t="shared" si="104"/>
        <v>1.0745752259204895</v>
      </c>
      <c r="L804" s="15">
        <f t="shared" si="106"/>
        <v>8.2245673413168501E-3</v>
      </c>
    </row>
    <row r="805" spans="5:12" x14ac:dyDescent="0.25">
      <c r="E805" s="20">
        <f t="shared" si="100"/>
        <v>859.6000000000015</v>
      </c>
      <c r="F805" s="12">
        <f t="shared" si="101"/>
        <v>-2434.6000000000013</v>
      </c>
      <c r="G805" s="12">
        <f t="shared" si="102"/>
        <v>715.3999999999985</v>
      </c>
      <c r="H805" s="17">
        <f t="shared" si="105"/>
        <v>1.9895288854848387</v>
      </c>
      <c r="I805" s="18">
        <f t="shared" si="103"/>
        <v>1.0745326602690182</v>
      </c>
      <c r="J805" s="19">
        <f t="shared" si="107"/>
        <v>-3.7266330134509085E-2</v>
      </c>
      <c r="K805" s="15">
        <f t="shared" si="104"/>
        <v>1.0745326602690182</v>
      </c>
      <c r="L805" s="15">
        <f t="shared" si="106"/>
        <v>8.1850822150600615E-3</v>
      </c>
    </row>
    <row r="806" spans="5:12" x14ac:dyDescent="0.25">
      <c r="E806" s="20">
        <f t="shared" si="100"/>
        <v>862.67000000000155</v>
      </c>
      <c r="F806" s="12">
        <f t="shared" si="101"/>
        <v>-2437.6700000000014</v>
      </c>
      <c r="G806" s="12">
        <f t="shared" si="102"/>
        <v>712.32999999999845</v>
      </c>
      <c r="H806" s="17">
        <f t="shared" si="105"/>
        <v>1.9894490374102434</v>
      </c>
      <c r="I806" s="18">
        <f t="shared" si="103"/>
        <v>1.0744895348011558</v>
      </c>
      <c r="J806" s="19">
        <f t="shared" si="107"/>
        <v>-3.7244767400577916E-2</v>
      </c>
      <c r="K806" s="15">
        <f t="shared" si="104"/>
        <v>1.0744895348011558</v>
      </c>
      <c r="L806" s="15">
        <f t="shared" si="106"/>
        <v>8.1450777869691415E-3</v>
      </c>
    </row>
    <row r="807" spans="5:12" x14ac:dyDescent="0.25">
      <c r="E807" s="20">
        <f t="shared" si="100"/>
        <v>865.7400000000016</v>
      </c>
      <c r="F807" s="12">
        <f t="shared" si="101"/>
        <v>-2440.7400000000016</v>
      </c>
      <c r="G807" s="12">
        <f t="shared" si="102"/>
        <v>709.2599999999984</v>
      </c>
      <c r="H807" s="17">
        <f t="shared" si="105"/>
        <v>1.9893681354464772</v>
      </c>
      <c r="I807" s="18">
        <f t="shared" si="103"/>
        <v>1.0744458401340509</v>
      </c>
      <c r="J807" s="19">
        <f t="shared" si="107"/>
        <v>-3.7222920067025433E-2</v>
      </c>
      <c r="K807" s="15">
        <f t="shared" si="104"/>
        <v>1.0744458401340509</v>
      </c>
      <c r="L807" s="15">
        <f t="shared" si="106"/>
        <v>8.1045453532402594E-3</v>
      </c>
    </row>
    <row r="808" spans="5:12" x14ac:dyDescent="0.25">
      <c r="E808" s="20">
        <f t="shared" si="100"/>
        <v>868.81000000000165</v>
      </c>
      <c r="F808" s="12">
        <f t="shared" si="101"/>
        <v>-2443.8100000000018</v>
      </c>
      <c r="G808" s="12">
        <f t="shared" si="102"/>
        <v>706.18999999999835</v>
      </c>
      <c r="H808" s="17">
        <f t="shared" si="105"/>
        <v>1.9892861618524809</v>
      </c>
      <c r="I808" s="18">
        <f t="shared" si="103"/>
        <v>1.0744015666858635</v>
      </c>
      <c r="J808" s="19">
        <f t="shared" si="107"/>
        <v>-3.7200783342931754E-2</v>
      </c>
      <c r="K808" s="15">
        <f t="shared" si="104"/>
        <v>1.0744015666858635</v>
      </c>
      <c r="L808" s="15">
        <f t="shared" si="106"/>
        <v>8.0634760254824269E-3</v>
      </c>
    </row>
    <row r="809" spans="5:12" x14ac:dyDescent="0.25">
      <c r="E809" s="20">
        <f t="shared" ref="E809:E872" si="108">E808-0.002*$E$25</f>
        <v>871.8800000000017</v>
      </c>
      <c r="F809" s="12">
        <f t="shared" si="101"/>
        <v>-2446.8800000000019</v>
      </c>
      <c r="G809" s="12">
        <f t="shared" si="102"/>
        <v>703.1199999999983</v>
      </c>
      <c r="H809" s="17">
        <f t="shared" si="105"/>
        <v>1.9892030985094322</v>
      </c>
      <c r="I809" s="18">
        <f t="shared" si="103"/>
        <v>1.0743567046707263</v>
      </c>
      <c r="J809" s="19">
        <f t="shared" si="107"/>
        <v>-3.7178352335363152E-2</v>
      </c>
      <c r="K809" s="15">
        <f t="shared" si="104"/>
        <v>1.0743567046707263</v>
      </c>
      <c r="L809" s="15">
        <f t="shared" si="106"/>
        <v>8.0218607260426882E-3</v>
      </c>
    </row>
    <row r="810" spans="5:12" x14ac:dyDescent="0.25">
      <c r="E810" s="20">
        <f t="shared" si="108"/>
        <v>874.95000000000175</v>
      </c>
      <c r="F810" s="12">
        <f t="shared" si="101"/>
        <v>-2449.9500000000016</v>
      </c>
      <c r="G810" s="12">
        <f t="shared" si="102"/>
        <v>700.04999999999825</v>
      </c>
      <c r="H810" s="17">
        <f t="shared" si="105"/>
        <v>1.9891189269111389</v>
      </c>
      <c r="I810" s="18">
        <f t="shared" si="103"/>
        <v>1.0743112440935549</v>
      </c>
      <c r="J810" s="19">
        <f t="shared" si="107"/>
        <v>-3.715562204677747E-2</v>
      </c>
      <c r="K810" s="15">
        <f t="shared" si="104"/>
        <v>1.0743112440935549</v>
      </c>
      <c r="L810" s="15">
        <f t="shared" si="106"/>
        <v>7.9796901831924918E-3</v>
      </c>
    </row>
    <row r="811" spans="5:12" x14ac:dyDescent="0.25">
      <c r="E811" s="20">
        <f t="shared" si="108"/>
        <v>878.0200000000018</v>
      </c>
      <c r="F811" s="12">
        <f t="shared" si="101"/>
        <v>-2453.0200000000018</v>
      </c>
      <c r="G811" s="12">
        <f t="shared" si="102"/>
        <v>696.9799999999982</v>
      </c>
      <c r="H811" s="17">
        <f t="shared" si="105"/>
        <v>1.9890336281541476</v>
      </c>
      <c r="I811" s="18">
        <f t="shared" si="103"/>
        <v>1.0742651747447074</v>
      </c>
      <c r="J811" s="19">
        <f t="shared" si="107"/>
        <v>-3.7132587372353698E-2</v>
      </c>
      <c r="K811" s="15">
        <f t="shared" si="104"/>
        <v>1.0742651747447074</v>
      </c>
      <c r="L811" s="15">
        <f t="shared" si="106"/>
        <v>7.936954926173365E-3</v>
      </c>
    </row>
    <row r="812" spans="5:12" x14ac:dyDescent="0.25">
      <c r="E812" s="20">
        <f t="shared" si="108"/>
        <v>881.09000000000185</v>
      </c>
      <c r="F812" s="12">
        <f t="shared" si="101"/>
        <v>-2456.090000000002</v>
      </c>
      <c r="G812" s="12">
        <f t="shared" si="102"/>
        <v>693.90999999999815</v>
      </c>
      <c r="H812" s="17">
        <f t="shared" si="105"/>
        <v>1.9889471829275602</v>
      </c>
      <c r="I812" s="18">
        <f t="shared" si="103"/>
        <v>1.0742184861944832</v>
      </c>
      <c r="J812" s="19">
        <f t="shared" si="107"/>
        <v>-3.7109243097241618E-2</v>
      </c>
      <c r="K812" s="15">
        <f t="shared" si="104"/>
        <v>1.0742184861944832</v>
      </c>
      <c r="L812" s="15">
        <f t="shared" si="106"/>
        <v>7.8936452800943049E-3</v>
      </c>
    </row>
    <row r="813" spans="5:12" x14ac:dyDescent="0.25">
      <c r="E813" s="20">
        <f t="shared" si="108"/>
        <v>884.1600000000019</v>
      </c>
      <c r="F813" s="12">
        <f t="shared" si="101"/>
        <v>-2459.1600000000017</v>
      </c>
      <c r="G813" s="12">
        <f t="shared" si="102"/>
        <v>690.8399999999981</v>
      </c>
      <c r="H813" s="17">
        <f t="shared" si="105"/>
        <v>1.988859571502541</v>
      </c>
      <c r="I813" s="18">
        <f t="shared" si="103"/>
        <v>1.0741711677874559</v>
      </c>
      <c r="J813" s="19">
        <f t="shared" si="107"/>
        <v>-3.7085583893727958E-2</v>
      </c>
      <c r="K813" s="15">
        <f t="shared" si="104"/>
        <v>1.0741711677874559</v>
      </c>
      <c r="L813" s="15">
        <f t="shared" si="106"/>
        <v>7.8497513606742581E-3</v>
      </c>
    </row>
    <row r="814" spans="5:12" x14ac:dyDescent="0.25">
      <c r="E814" s="20">
        <f t="shared" si="108"/>
        <v>887.23000000000195</v>
      </c>
      <c r="F814" s="12">
        <f t="shared" si="101"/>
        <v>-2462.2300000000018</v>
      </c>
      <c r="G814" s="12">
        <f t="shared" si="102"/>
        <v>687.76999999999805</v>
      </c>
      <c r="H814" s="17">
        <f t="shared" si="105"/>
        <v>1.9887707737215141</v>
      </c>
      <c r="I814" s="18">
        <f t="shared" si="103"/>
        <v>1.0741232086366395</v>
      </c>
      <c r="J814" s="19">
        <f t="shared" si="107"/>
        <v>-3.706160431831973E-2</v>
      </c>
      <c r="K814" s="15">
        <f t="shared" si="104"/>
        <v>1.0741232086366395</v>
      </c>
      <c r="L814" s="15">
        <f t="shared" si="106"/>
        <v>7.8052630688309563E-3</v>
      </c>
    </row>
    <row r="815" spans="5:12" x14ac:dyDescent="0.25">
      <c r="E815" s="20">
        <f t="shared" si="108"/>
        <v>890.300000000002</v>
      </c>
      <c r="F815" s="12">
        <f t="shared" si="101"/>
        <v>-2465.300000000002</v>
      </c>
      <c r="G815" s="12">
        <f t="shared" si="102"/>
        <v>684.699999999998</v>
      </c>
      <c r="H815" s="17">
        <f t="shared" si="105"/>
        <v>1.9886807689870305</v>
      </c>
      <c r="I815" s="18">
        <f t="shared" si="103"/>
        <v>1.0740745976174744</v>
      </c>
      <c r="J815" s="19">
        <f t="shared" si="107"/>
        <v>-3.7037298808737185E-2</v>
      </c>
      <c r="K815" s="15">
        <f t="shared" si="104"/>
        <v>1.0740745976174744</v>
      </c>
      <c r="L815" s="15">
        <f t="shared" si="106"/>
        <v>7.7601700851020906E-3</v>
      </c>
    </row>
    <row r="816" spans="5:12" x14ac:dyDescent="0.25">
      <c r="E816" s="20">
        <f t="shared" si="108"/>
        <v>893.37000000000205</v>
      </c>
      <c r="F816" s="12">
        <f t="shared" si="101"/>
        <v>-2468.3700000000022</v>
      </c>
      <c r="G816" s="12">
        <f t="shared" si="102"/>
        <v>681.62999999999795</v>
      </c>
      <c r="H816" s="17">
        <f t="shared" si="105"/>
        <v>1.9885895362503021</v>
      </c>
      <c r="I816" s="18">
        <f t="shared" si="103"/>
        <v>1.0740253233616366</v>
      </c>
      <c r="J816" s="19">
        <f t="shared" si="107"/>
        <v>-3.7012661680818293E-2</v>
      </c>
      <c r="K816" s="15">
        <f t="shared" si="104"/>
        <v>1.0740253233616366</v>
      </c>
      <c r="L816" s="15">
        <f t="shared" si="106"/>
        <v>7.714461863902301E-3</v>
      </c>
    </row>
    <row r="817" spans="5:12" x14ac:dyDescent="0.25">
      <c r="E817" s="20">
        <f t="shared" si="108"/>
        <v>896.4400000000021</v>
      </c>
      <c r="F817" s="12">
        <f t="shared" si="101"/>
        <v>-2471.4400000000023</v>
      </c>
      <c r="G817" s="12">
        <f t="shared" si="102"/>
        <v>678.5599999999979</v>
      </c>
      <c r="H817" s="17">
        <f t="shared" si="105"/>
        <v>1.9884970539993825</v>
      </c>
      <c r="I817" s="18">
        <f t="shared" si="103"/>
        <v>1.0739753742506519</v>
      </c>
      <c r="J817" s="19">
        <f t="shared" si="107"/>
        <v>-3.6987687125325963E-2</v>
      </c>
      <c r="K817" s="15">
        <f t="shared" si="104"/>
        <v>1.0739753742506519</v>
      </c>
      <c r="L817" s="15">
        <f t="shared" si="106"/>
        <v>7.6681276275997589E-3</v>
      </c>
    </row>
    <row r="818" spans="5:12" x14ac:dyDescent="0.25">
      <c r="E818" s="20">
        <f t="shared" si="108"/>
        <v>899.51000000000215</v>
      </c>
      <c r="F818" s="12">
        <f t="shared" si="101"/>
        <v>-2474.510000000002</v>
      </c>
      <c r="G818" s="12">
        <f t="shared" si="102"/>
        <v>675.48999999999785</v>
      </c>
      <c r="H818" s="17">
        <f t="shared" si="105"/>
        <v>1.9884033002469939</v>
      </c>
      <c r="I818" s="18">
        <f t="shared" si="103"/>
        <v>1.0739247384093231</v>
      </c>
      <c r="J818" s="19">
        <f t="shared" si="107"/>
        <v>-3.696236920466156E-2</v>
      </c>
      <c r="K818" s="15">
        <f t="shared" si="104"/>
        <v>1.0739247384093231</v>
      </c>
      <c r="L818" s="15">
        <f t="shared" si="106"/>
        <v>7.6211563604189018E-3</v>
      </c>
    </row>
    <row r="819" spans="5:12" x14ac:dyDescent="0.25">
      <c r="E819" s="20">
        <f t="shared" si="108"/>
        <v>902.5800000000022</v>
      </c>
      <c r="F819" s="12">
        <f t="shared" si="101"/>
        <v>-2477.5800000000022</v>
      </c>
      <c r="G819" s="12">
        <f t="shared" si="102"/>
        <v>672.4199999999978</v>
      </c>
      <c r="H819" s="17">
        <f t="shared" si="105"/>
        <v>1.9883082525179727</v>
      </c>
      <c r="I819" s="18">
        <f t="shared" si="103"/>
        <v>1.0738734036989488</v>
      </c>
      <c r="J819" s="19">
        <f t="shared" si="107"/>
        <v>-3.6936701849474396E-2</v>
      </c>
      <c r="K819" s="15">
        <f t="shared" si="104"/>
        <v>1.0738734036989488</v>
      </c>
      <c r="L819" s="15">
        <f t="shared" si="106"/>
        <v>7.573536802150142E-3</v>
      </c>
    </row>
    <row r="820" spans="5:12" x14ac:dyDescent="0.25">
      <c r="E820" s="20">
        <f t="shared" si="108"/>
        <v>905.65000000000225</v>
      </c>
      <c r="F820" s="12">
        <f t="shared" si="101"/>
        <v>-2480.6500000000024</v>
      </c>
      <c r="G820" s="12">
        <f t="shared" si="102"/>
        <v>669.34999999999775</v>
      </c>
      <c r="H820" s="17">
        <f t="shared" si="105"/>
        <v>1.9882118878363353</v>
      </c>
      <c r="I820" s="18">
        <f t="shared" si="103"/>
        <v>1.0738213577103375</v>
      </c>
      <c r="J820" s="19">
        <f t="shared" si="107"/>
        <v>-3.6910678855168744E-2</v>
      </c>
      <c r="K820" s="15">
        <f t="shared" si="104"/>
        <v>1.0738213577103375</v>
      </c>
      <c r="L820" s="15">
        <f t="shared" si="106"/>
        <v>7.5252574416695087E-3</v>
      </c>
    </row>
    <row r="821" spans="5:12" x14ac:dyDescent="0.25">
      <c r="E821" s="20">
        <f t="shared" si="108"/>
        <v>908.7200000000023</v>
      </c>
      <c r="F821" s="12">
        <f t="shared" si="101"/>
        <v>-2483.7200000000021</v>
      </c>
      <c r="G821" s="12">
        <f t="shared" si="102"/>
        <v>666.2799999999977</v>
      </c>
      <c r="H821" s="17">
        <f t="shared" si="105"/>
        <v>1.9881141827119406</v>
      </c>
      <c r="I821" s="18">
        <f t="shared" si="103"/>
        <v>1.0737685877566043</v>
      </c>
      <c r="J821" s="19">
        <f t="shared" si="107"/>
        <v>-3.6884293878302166E-2</v>
      </c>
      <c r="K821" s="15">
        <f t="shared" si="104"/>
        <v>1.0737685877566043</v>
      </c>
      <c r="L821" s="15">
        <f t="shared" si="106"/>
        <v>7.4763065102565942E-3</v>
      </c>
    </row>
    <row r="822" spans="5:12" x14ac:dyDescent="0.25">
      <c r="E822" s="20">
        <f t="shared" si="108"/>
        <v>911.79000000000235</v>
      </c>
      <c r="F822" s="12">
        <f t="shared" si="101"/>
        <v>-2486.7900000000022</v>
      </c>
      <c r="G822" s="12">
        <f t="shared" si="102"/>
        <v>663.20999999999765</v>
      </c>
      <c r="H822" s="17">
        <f t="shared" si="105"/>
        <v>1.9880151131267394</v>
      </c>
      <c r="I822" s="18">
        <f t="shared" si="103"/>
        <v>1.0737150808657445</v>
      </c>
      <c r="J822" s="19">
        <f t="shared" si="107"/>
        <v>-3.685754043287226E-2</v>
      </c>
      <c r="K822" s="15">
        <f t="shared" si="104"/>
        <v>1.0737150808657445</v>
      </c>
      <c r="L822" s="15">
        <f t="shared" si="106"/>
        <v>7.4266719747055187E-3</v>
      </c>
    </row>
    <row r="823" spans="5:12" x14ac:dyDescent="0.25">
      <c r="E823" s="20">
        <f t="shared" si="108"/>
        <v>914.8600000000024</v>
      </c>
      <c r="F823" s="12">
        <f t="shared" si="101"/>
        <v>-2489.8600000000024</v>
      </c>
      <c r="G823" s="12">
        <f t="shared" si="102"/>
        <v>660.1399999999976</v>
      </c>
      <c r="H823" s="17">
        <f t="shared" si="105"/>
        <v>1.9879146545205959</v>
      </c>
      <c r="I823" s="18">
        <f t="shared" si="103"/>
        <v>1.0736608237729757</v>
      </c>
      <c r="J823" s="19">
        <f t="shared" si="107"/>
        <v>-3.6830411886487835E-2</v>
      </c>
      <c r="K823" s="15">
        <f t="shared" si="104"/>
        <v>1.0736608237729757</v>
      </c>
      <c r="L823" s="15">
        <f t="shared" si="106"/>
        <v>7.3763415302214742E-3</v>
      </c>
    </row>
    <row r="824" spans="5:12" x14ac:dyDescent="0.25">
      <c r="E824" s="20">
        <f t="shared" si="108"/>
        <v>917.93000000000245</v>
      </c>
      <c r="F824" s="12">
        <f t="shared" si="101"/>
        <v>-2492.9300000000026</v>
      </c>
      <c r="G824" s="12">
        <f t="shared" si="102"/>
        <v>657.06999999999755</v>
      </c>
      <c r="H824" s="17">
        <f t="shared" si="105"/>
        <v>1.9878127817766642</v>
      </c>
      <c r="I824" s="18">
        <f t="shared" si="103"/>
        <v>1.073605802912839</v>
      </c>
      <c r="J824" s="19">
        <f t="shared" si="107"/>
        <v>-3.6802901456419512E-2</v>
      </c>
      <c r="K824" s="15">
        <f t="shared" si="104"/>
        <v>1.073605802912839</v>
      </c>
      <c r="L824" s="15">
        <f t="shared" si="106"/>
        <v>7.3253025930935783E-3</v>
      </c>
    </row>
    <row r="825" spans="5:12" x14ac:dyDescent="0.25">
      <c r="E825" s="20">
        <f t="shared" si="108"/>
        <v>921.0000000000025</v>
      </c>
      <c r="F825" s="12">
        <f t="shared" si="101"/>
        <v>-2496.0000000000027</v>
      </c>
      <c r="G825" s="12">
        <f t="shared" si="102"/>
        <v>653.9999999999975</v>
      </c>
      <c r="H825" s="17">
        <f t="shared" si="105"/>
        <v>1.9877094692063055</v>
      </c>
      <c r="I825" s="18">
        <f t="shared" si="103"/>
        <v>1.0735500044110549</v>
      </c>
      <c r="J825" s="19">
        <f t="shared" si="107"/>
        <v>-3.6775002205527429E-2</v>
      </c>
      <c r="K825" s="15">
        <f t="shared" si="104"/>
        <v>1.0735500044110549</v>
      </c>
      <c r="L825" s="15">
        <f t="shared" si="106"/>
        <v>7.2735422931397026E-3</v>
      </c>
    </row>
    <row r="826" spans="5:12" x14ac:dyDescent="0.25">
      <c r="E826" s="20">
        <f t="shared" si="108"/>
        <v>924.07000000000255</v>
      </c>
      <c r="F826" s="12">
        <f t="shared" si="101"/>
        <v>-2499.0700000000024</v>
      </c>
      <c r="G826" s="12">
        <f t="shared" si="102"/>
        <v>650.92999999999745</v>
      </c>
      <c r="H826" s="17">
        <f t="shared" si="105"/>
        <v>1.9876046905335296</v>
      </c>
      <c r="I826" s="18">
        <f t="shared" si="103"/>
        <v>1.0734934140761172</v>
      </c>
      <c r="J826" s="19">
        <f t="shared" si="107"/>
        <v>-3.6746707038058601E-2</v>
      </c>
      <c r="K826" s="15">
        <f t="shared" si="104"/>
        <v>1.0734934140761172</v>
      </c>
      <c r="L826" s="15">
        <f t="shared" si="106"/>
        <v>7.2210474659095154E-3</v>
      </c>
    </row>
    <row r="827" spans="5:12" x14ac:dyDescent="0.25">
      <c r="E827" s="20">
        <f t="shared" si="108"/>
        <v>927.1400000000026</v>
      </c>
      <c r="F827" s="12">
        <f t="shared" si="101"/>
        <v>-2502.1400000000026</v>
      </c>
      <c r="G827" s="12">
        <f t="shared" si="102"/>
        <v>647.8599999999974</v>
      </c>
      <c r="H827" s="17">
        <f t="shared" si="105"/>
        <v>1.9874984188789435</v>
      </c>
      <c r="I827" s="18">
        <f t="shared" si="103"/>
        <v>1.0734360173906272</v>
      </c>
      <c r="J827" s="19">
        <f t="shared" si="107"/>
        <v>-3.6718008695313609E-2</v>
      </c>
      <c r="K827" s="15">
        <f t="shared" si="104"/>
        <v>1.0734360173906272</v>
      </c>
      <c r="L827" s="15">
        <f t="shared" si="106"/>
        <v>7.1678046446450403E-3</v>
      </c>
    </row>
    <row r="828" spans="5:12" x14ac:dyDescent="0.25">
      <c r="E828" s="20">
        <f t="shared" si="108"/>
        <v>930.21000000000265</v>
      </c>
      <c r="F828" s="12">
        <f t="shared" si="101"/>
        <v>-2505.2100000000028</v>
      </c>
      <c r="G828" s="12">
        <f t="shared" si="102"/>
        <v>644.78999999999735</v>
      </c>
      <c r="H828" s="17">
        <f t="shared" si="105"/>
        <v>1.9873906267431869</v>
      </c>
      <c r="I828" s="18">
        <f t="shared" si="103"/>
        <v>1.0733777995023444</v>
      </c>
      <c r="J828" s="19">
        <f t="shared" si="107"/>
        <v>-3.6688899751172177E-2</v>
      </c>
      <c r="K828" s="15">
        <f t="shared" si="104"/>
        <v>1.0733777995023444</v>
      </c>
      <c r="L828" s="15">
        <f t="shared" si="106"/>
        <v>7.1138000519794849E-3</v>
      </c>
    </row>
    <row r="829" spans="5:12" x14ac:dyDescent="0.25">
      <c r="E829" s="20">
        <f t="shared" si="108"/>
        <v>933.2800000000027</v>
      </c>
      <c r="F829" s="12">
        <f t="shared" si="101"/>
        <v>-2508.2800000000025</v>
      </c>
      <c r="G829" s="12">
        <f t="shared" si="102"/>
        <v>641.7199999999973</v>
      </c>
      <c r="H829" s="17">
        <f t="shared" si="105"/>
        <v>1.9872812859898392</v>
      </c>
      <c r="I829" s="18">
        <f t="shared" si="103"/>
        <v>1.0733187452149562</v>
      </c>
      <c r="J829" s="19">
        <f t="shared" si="107"/>
        <v>-3.6659372607478091E-2</v>
      </c>
      <c r="K829" s="15">
        <f t="shared" si="104"/>
        <v>1.0733187452149562</v>
      </c>
      <c r="L829" s="15">
        <f t="shared" si="106"/>
        <v>7.0590195913750511E-3</v>
      </c>
    </row>
    <row r="830" spans="5:12" x14ac:dyDescent="0.25">
      <c r="E830" s="20">
        <f t="shared" si="108"/>
        <v>936.35000000000275</v>
      </c>
      <c r="F830" s="12">
        <f t="shared" si="101"/>
        <v>-2511.3500000000026</v>
      </c>
      <c r="G830" s="12">
        <f t="shared" si="102"/>
        <v>638.64999999999725</v>
      </c>
      <c r="H830" s="17">
        <f t="shared" si="105"/>
        <v>1.9871703678277792</v>
      </c>
      <c r="I830" s="18">
        <f t="shared" si="103"/>
        <v>1.0732588389785502</v>
      </c>
      <c r="J830" s="19">
        <f t="shared" si="107"/>
        <v>-3.6629419489275117E-2</v>
      </c>
      <c r="K830" s="15">
        <f t="shared" si="104"/>
        <v>1.0732588389785502</v>
      </c>
      <c r="L830" s="15">
        <f t="shared" si="106"/>
        <v>7.0034488382843384E-3</v>
      </c>
    </row>
    <row r="831" spans="5:12" x14ac:dyDescent="0.25">
      <c r="E831" s="20">
        <f t="shared" si="108"/>
        <v>939.4200000000028</v>
      </c>
      <c r="F831" s="12">
        <f t="shared" si="101"/>
        <v>-2514.4200000000028</v>
      </c>
      <c r="G831" s="12">
        <f t="shared" si="102"/>
        <v>635.5799999999972</v>
      </c>
      <c r="H831" s="17">
        <f t="shared" si="105"/>
        <v>1.9870578427929724</v>
      </c>
      <c r="I831" s="18">
        <f t="shared" si="103"/>
        <v>1.0731980648797774</v>
      </c>
      <c r="J831" s="19">
        <f t="shared" si="107"/>
        <v>-3.6599032439888712E-2</v>
      </c>
      <c r="K831" s="15">
        <f t="shared" si="104"/>
        <v>1.0731980648797774</v>
      </c>
      <c r="L831" s="15">
        <f t="shared" si="106"/>
        <v>6.9470730310256645E-3</v>
      </c>
    </row>
    <row r="832" spans="5:12" x14ac:dyDescent="0.25">
      <c r="E832" s="20">
        <f t="shared" si="108"/>
        <v>942.49000000000285</v>
      </c>
      <c r="F832" s="12">
        <f t="shared" si="101"/>
        <v>-2517.490000000003</v>
      </c>
      <c r="G832" s="12">
        <f t="shared" si="102"/>
        <v>632.50999999999715</v>
      </c>
      <c r="H832" s="17">
        <f t="shared" si="105"/>
        <v>1.9869436807296705</v>
      </c>
      <c r="I832" s="18">
        <f t="shared" si="103"/>
        <v>1.0731364066316984</v>
      </c>
      <c r="J832" s="19">
        <f t="shared" si="107"/>
        <v>-3.6568203315849201E-2</v>
      </c>
      <c r="K832" s="15">
        <f t="shared" si="104"/>
        <v>1.0731364066316984</v>
      </c>
      <c r="L832" s="15">
        <f t="shared" si="106"/>
        <v>6.889877061364234E-3</v>
      </c>
    </row>
    <row r="833" spans="5:12" x14ac:dyDescent="0.25">
      <c r="E833" s="20">
        <f t="shared" si="108"/>
        <v>945.5600000000029</v>
      </c>
      <c r="F833" s="12">
        <f t="shared" si="101"/>
        <v>-2520.5600000000031</v>
      </c>
      <c r="G833" s="12">
        <f t="shared" si="102"/>
        <v>629.4399999999971</v>
      </c>
      <c r="H833" s="17">
        <f t="shared" si="105"/>
        <v>1.9868278507709984</v>
      </c>
      <c r="I833" s="18">
        <f t="shared" si="103"/>
        <v>1.0730738475632984</v>
      </c>
      <c r="J833" s="19">
        <f t="shared" si="107"/>
        <v>-3.6536923781649189E-2</v>
      </c>
      <c r="K833" s="15">
        <f t="shared" si="104"/>
        <v>1.0730738475632984</v>
      </c>
      <c r="L833" s="15">
        <f t="shared" si="106"/>
        <v>6.831845464785791E-3</v>
      </c>
    </row>
    <row r="834" spans="5:12" x14ac:dyDescent="0.25">
      <c r="E834" s="20">
        <f t="shared" si="108"/>
        <v>948.63000000000295</v>
      </c>
      <c r="F834" s="12">
        <f t="shared" si="101"/>
        <v>-2523.6300000000028</v>
      </c>
      <c r="G834" s="12">
        <f t="shared" si="102"/>
        <v>626.36999999999705</v>
      </c>
      <c r="H834" s="17">
        <f t="shared" si="105"/>
        <v>1.9867103213189079</v>
      </c>
      <c r="I834" s="18">
        <f t="shared" si="103"/>
        <v>1.0730103706086604</v>
      </c>
      <c r="J834" s="19">
        <f t="shared" si="107"/>
        <v>-3.6505185304330223E-2</v>
      </c>
      <c r="K834" s="15">
        <f t="shared" si="104"/>
        <v>1.0730103706086604</v>
      </c>
      <c r="L834" s="15">
        <f t="shared" si="106"/>
        <v>6.7729624104534963E-3</v>
      </c>
    </row>
    <row r="835" spans="5:12" x14ac:dyDescent="0.25">
      <c r="E835" s="20">
        <f t="shared" si="108"/>
        <v>951.700000000003</v>
      </c>
      <c r="F835" s="12">
        <f t="shared" si="101"/>
        <v>-2526.700000000003</v>
      </c>
      <c r="G835" s="12">
        <f t="shared" si="102"/>
        <v>623.299999999997</v>
      </c>
      <c r="H835" s="17">
        <f t="shared" si="105"/>
        <v>1.9865910600234695</v>
      </c>
      <c r="I835" s="18">
        <f t="shared" si="103"/>
        <v>1.072945958295781</v>
      </c>
      <c r="J835" s="19">
        <f t="shared" si="107"/>
        <v>-3.6472979147890494E-2</v>
      </c>
      <c r="K835" s="15">
        <f t="shared" si="104"/>
        <v>1.072945958295781</v>
      </c>
      <c r="L835" s="15">
        <f t="shared" si="106"/>
        <v>6.7132116908327506E-3</v>
      </c>
    </row>
    <row r="836" spans="5:12" x14ac:dyDescent="0.25">
      <c r="E836" s="20">
        <f t="shared" si="108"/>
        <v>954.77000000000305</v>
      </c>
      <c r="F836" s="12">
        <f t="shared" si="101"/>
        <v>-2529.7700000000032</v>
      </c>
      <c r="G836" s="12">
        <f t="shared" si="102"/>
        <v>620.22999999999695</v>
      </c>
      <c r="H836" s="17">
        <f t="shared" si="105"/>
        <v>1.9864700337614871</v>
      </c>
      <c r="I836" s="18">
        <f t="shared" si="103"/>
        <v>1.0728805927350198</v>
      </c>
      <c r="J836" s="19">
        <f t="shared" si="107"/>
        <v>-3.6440296367509895E-2</v>
      </c>
      <c r="K836" s="15">
        <f t="shared" si="104"/>
        <v>1.0728805927350198</v>
      </c>
      <c r="L836" s="15">
        <f t="shared" si="106"/>
        <v>6.6525767109771993E-3</v>
      </c>
    </row>
    <row r="837" spans="5:12" x14ac:dyDescent="0.25">
      <c r="E837" s="20">
        <f t="shared" si="108"/>
        <v>957.8400000000031</v>
      </c>
      <c r="F837" s="12">
        <f t="shared" si="101"/>
        <v>-2532.8400000000029</v>
      </c>
      <c r="G837" s="12">
        <f t="shared" si="102"/>
        <v>617.1599999999969</v>
      </c>
      <c r="H837" s="17">
        <f t="shared" si="105"/>
        <v>1.986347208614399</v>
      </c>
      <c r="I837" s="18">
        <f t="shared" si="103"/>
        <v>1.0728142556071643</v>
      </c>
      <c r="J837" s="19">
        <f t="shared" si="107"/>
        <v>-3.6407127803582129E-2</v>
      </c>
      <c r="K837" s="15">
        <f t="shared" si="104"/>
        <v>1.0728142556071643</v>
      </c>
      <c r="L837" s="15">
        <f t="shared" si="106"/>
        <v>6.5910404774567662E-3</v>
      </c>
    </row>
    <row r="838" spans="5:12" x14ac:dyDescent="0.25">
      <c r="E838" s="20">
        <f t="shared" si="108"/>
        <v>960.91000000000315</v>
      </c>
      <c r="F838" s="12">
        <f t="shared" si="101"/>
        <v>-2535.910000000003</v>
      </c>
      <c r="G838" s="12">
        <f t="shared" si="102"/>
        <v>614.08999999999685</v>
      </c>
      <c r="H838" s="17">
        <f t="shared" si="105"/>
        <v>1.9862225498454471</v>
      </c>
      <c r="I838" s="18">
        <f t="shared" si="103"/>
        <v>1.0727469281510993</v>
      </c>
      <c r="J838" s="19">
        <f t="shared" si="107"/>
        <v>-3.6373464075549644E-2</v>
      </c>
      <c r="K838" s="15">
        <f t="shared" si="104"/>
        <v>1.0727469281510993</v>
      </c>
      <c r="L838" s="15">
        <f t="shared" si="106"/>
        <v>6.5285855869198477E-3</v>
      </c>
    </row>
    <row r="839" spans="5:12" x14ac:dyDescent="0.25">
      <c r="E839" s="20">
        <f t="shared" si="108"/>
        <v>963.9800000000032</v>
      </c>
      <c r="F839" s="12">
        <f t="shared" si="101"/>
        <v>-2538.9800000000032</v>
      </c>
      <c r="G839" s="12">
        <f t="shared" si="102"/>
        <v>611.0199999999968</v>
      </c>
      <c r="H839" s="17">
        <f t="shared" si="105"/>
        <v>1.9860960218760817</v>
      </c>
      <c r="I839" s="18">
        <f t="shared" si="103"/>
        <v>1.0726785911510623</v>
      </c>
      <c r="J839" s="19">
        <f t="shared" si="107"/>
        <v>-3.6339295575531172E-2</v>
      </c>
      <c r="K839" s="15">
        <f t="shared" si="104"/>
        <v>1.0726785911510623</v>
      </c>
      <c r="L839" s="15">
        <f t="shared" si="106"/>
        <v>6.4651942142707735E-3</v>
      </c>
    </row>
    <row r="840" spans="5:12" x14ac:dyDescent="0.25">
      <c r="E840" s="20">
        <f t="shared" si="108"/>
        <v>967.05000000000325</v>
      </c>
      <c r="F840" s="12">
        <f t="shared" si="101"/>
        <v>-2542.0500000000034</v>
      </c>
      <c r="G840" s="12">
        <f t="shared" si="102"/>
        <v>607.94999999999675</v>
      </c>
      <c r="H840" s="17">
        <f t="shared" si="105"/>
        <v>1.9859675882615737</v>
      </c>
      <c r="I840" s="18">
        <f t="shared" si="103"/>
        <v>1.0726092249234735</v>
      </c>
      <c r="J840" s="19">
        <f t="shared" si="107"/>
        <v>-3.6304612461736774E-2</v>
      </c>
      <c r="K840" s="15">
        <f t="shared" si="104"/>
        <v>1.0726092249234735</v>
      </c>
      <c r="L840" s="15">
        <f t="shared" si="106"/>
        <v>6.4008481004530094E-3</v>
      </c>
    </row>
    <row r="841" spans="5:12" x14ac:dyDescent="0.25">
      <c r="E841" s="20">
        <f t="shared" si="108"/>
        <v>970.1200000000033</v>
      </c>
      <c r="F841" s="12">
        <f t="shared" si="101"/>
        <v>-2545.1200000000035</v>
      </c>
      <c r="G841" s="12">
        <f t="shared" si="102"/>
        <v>604.8799999999967</v>
      </c>
      <c r="H841" s="17">
        <f t="shared" si="105"/>
        <v>1.9858372116658063</v>
      </c>
      <c r="I841" s="18">
        <f t="shared" si="103"/>
        <v>1.072538809303319</v>
      </c>
      <c r="J841" s="19">
        <f t="shared" si="107"/>
        <v>-3.6269404651659509E-2</v>
      </c>
      <c r="K841" s="15">
        <f t="shared" si="104"/>
        <v>1.072538809303319</v>
      </c>
      <c r="L841" s="15">
        <f t="shared" si="106"/>
        <v>6.335528539817949E-3</v>
      </c>
    </row>
    <row r="842" spans="5:12" x14ac:dyDescent="0.25">
      <c r="E842" s="20">
        <f t="shared" si="108"/>
        <v>973.19000000000335</v>
      </c>
      <c r="F842" s="12">
        <f t="shared" si="101"/>
        <v>-2548.1900000000032</v>
      </c>
      <c r="G842" s="12">
        <f t="shared" si="102"/>
        <v>601.80999999999665</v>
      </c>
      <c r="H842" s="17">
        <f t="shared" si="105"/>
        <v>1.98570485383521</v>
      </c>
      <c r="I842" s="18">
        <f t="shared" si="103"/>
        <v>1.0724673236300746</v>
      </c>
      <c r="J842" s="19">
        <f t="shared" si="107"/>
        <v>-3.6233661815037288E-2</v>
      </c>
      <c r="K842" s="15">
        <f t="shared" si="104"/>
        <v>1.0724673236300746</v>
      </c>
      <c r="L842" s="15">
        <f t="shared" si="106"/>
        <v>6.2692163670673377E-3</v>
      </c>
    </row>
    <row r="843" spans="5:12" x14ac:dyDescent="0.25">
      <c r="E843" s="20">
        <f t="shared" si="108"/>
        <v>976.2600000000034</v>
      </c>
      <c r="F843" s="12">
        <f t="shared" si="101"/>
        <v>-2551.2600000000034</v>
      </c>
      <c r="G843" s="12">
        <f t="shared" si="102"/>
        <v>598.7399999999966</v>
      </c>
      <c r="H843" s="17">
        <f t="shared" si="105"/>
        <v>1.9855704755718133</v>
      </c>
      <c r="I843" s="18">
        <f t="shared" si="103"/>
        <v>1.0723947467331501</v>
      </c>
      <c r="J843" s="19">
        <f t="shared" si="107"/>
        <v>-3.6197373366575025E-2</v>
      </c>
      <c r="K843" s="15">
        <f t="shared" si="104"/>
        <v>1.0723947467331501</v>
      </c>
      <c r="L843" s="15">
        <f t="shared" si="106"/>
        <v>6.2018919437509968E-3</v>
      </c>
    </row>
    <row r="844" spans="5:12" x14ac:dyDescent="0.25">
      <c r="E844" s="20">
        <f t="shared" si="108"/>
        <v>979.33000000000345</v>
      </c>
      <c r="F844" s="12">
        <f t="shared" si="101"/>
        <v>-2554.3300000000036</v>
      </c>
      <c r="G844" s="12">
        <f t="shared" si="102"/>
        <v>595.66999999999655</v>
      </c>
      <c r="H844" s="17">
        <f t="shared" si="105"/>
        <v>1.9854340367053713</v>
      </c>
      <c r="I844" s="18">
        <f t="shared" si="103"/>
        <v>1.0723210569168364</v>
      </c>
      <c r="J844" s="19">
        <f t="shared" si="107"/>
        <v>-3.6160528458418217E-2</v>
      </c>
      <c r="K844" s="15">
        <f t="shared" si="104"/>
        <v>1.0723210569168364</v>
      </c>
      <c r="L844" s="15">
        <f t="shared" si="106"/>
        <v>6.1335351443033616E-3</v>
      </c>
    </row>
    <row r="845" spans="5:12" x14ac:dyDescent="0.25">
      <c r="E845" s="20">
        <f t="shared" si="108"/>
        <v>982.4000000000035</v>
      </c>
      <c r="F845" s="12">
        <f t="shared" ref="F845:F908" si="109">-E845-($B$5/2)</f>
        <v>-2557.4000000000033</v>
      </c>
      <c r="G845" s="12">
        <f t="shared" ref="G845:G908" si="110">-E845+($B$5/2)</f>
        <v>592.5999999999965</v>
      </c>
      <c r="H845" s="17">
        <f t="shared" si="105"/>
        <v>1.9852954960645341</v>
      </c>
      <c r="I845" s="18">
        <f t="shared" ref="I845:I908" si="111">H845/MAX(H$25:H$65)</f>
        <v>1.0722462319447337</v>
      </c>
      <c r="J845" s="19">
        <f t="shared" si="107"/>
        <v>-3.6123115972366837E-2</v>
      </c>
      <c r="K845" s="15">
        <f t="shared" ref="K845:K908" si="112">IF(E845&lt;=($B$7/2),I845,"")</f>
        <v>1.0722462319447337</v>
      </c>
      <c r="L845" s="15">
        <f t="shared" si="106"/>
        <v>6.0641253415982654E-3</v>
      </c>
    </row>
    <row r="846" spans="5:12" x14ac:dyDescent="0.25">
      <c r="E846" s="20">
        <f t="shared" si="108"/>
        <v>985.47000000000355</v>
      </c>
      <c r="F846" s="12">
        <f t="shared" si="109"/>
        <v>-2560.4700000000034</v>
      </c>
      <c r="G846" s="12">
        <f t="shared" si="110"/>
        <v>589.52999999999645</v>
      </c>
      <c r="H846" s="17">
        <f t="shared" si="105"/>
        <v>1.985154811447027</v>
      </c>
      <c r="I846" s="18">
        <f t="shared" si="111"/>
        <v>1.0721702490236453</v>
      </c>
      <c r="J846" s="19">
        <f t="shared" si="107"/>
        <v>-3.6085124511822664E-2</v>
      </c>
      <c r="K846" s="15">
        <f t="shared" si="112"/>
        <v>1.0721702490236453</v>
      </c>
      <c r="L846" s="15">
        <f t="shared" si="106"/>
        <v>5.9936413920091327E-3</v>
      </c>
    </row>
    <row r="847" spans="5:12" x14ac:dyDescent="0.25">
      <c r="E847" s="20">
        <f t="shared" si="108"/>
        <v>988.5400000000036</v>
      </c>
      <c r="F847" s="12">
        <f t="shared" si="109"/>
        <v>-2563.5400000000036</v>
      </c>
      <c r="G847" s="12">
        <f t="shared" si="110"/>
        <v>586.4599999999964</v>
      </c>
      <c r="H847" s="17">
        <f t="shared" si="105"/>
        <v>1.9850119395887886</v>
      </c>
      <c r="I847" s="18">
        <f t="shared" si="111"/>
        <v>1.0720930847869103</v>
      </c>
      <c r="J847" s="19">
        <f t="shared" si="107"/>
        <v>-3.6046542393455172E-2</v>
      </c>
      <c r="K847" s="15">
        <f t="shared" si="112"/>
        <v>1.0720930847869103</v>
      </c>
      <c r="L847" s="15">
        <f t="shared" si="106"/>
        <v>5.9220616199470808E-3</v>
      </c>
    </row>
    <row r="848" spans="5:12" x14ac:dyDescent="0.25">
      <c r="E848" s="20">
        <f t="shared" si="108"/>
        <v>991.61000000000365</v>
      </c>
      <c r="F848" s="12">
        <f t="shared" si="109"/>
        <v>-2566.6100000000038</v>
      </c>
      <c r="G848" s="12">
        <f t="shared" si="110"/>
        <v>583.38999999999635</v>
      </c>
      <c r="H848" s="17">
        <f t="shared" si="105"/>
        <v>1.9848668361320434</v>
      </c>
      <c r="I848" s="18">
        <f t="shared" si="111"/>
        <v>1.0720147152771595</v>
      </c>
      <c r="J848" s="19">
        <f t="shared" si="107"/>
        <v>-3.6007357638579762E-2</v>
      </c>
      <c r="K848" s="15">
        <f t="shared" si="112"/>
        <v>1.0720147152771595</v>
      </c>
      <c r="L848" s="15">
        <f t="shared" si="106"/>
        <v>5.8493638018653153E-3</v>
      </c>
    </row>
    <row r="849" spans="5:12" x14ac:dyDescent="0.25">
      <c r="E849" s="20">
        <f t="shared" si="108"/>
        <v>994.6800000000037</v>
      </c>
      <c r="F849" s="12">
        <f t="shared" si="109"/>
        <v>-2569.6800000000039</v>
      </c>
      <c r="G849" s="12">
        <f t="shared" si="110"/>
        <v>580.3199999999963</v>
      </c>
      <c r="H849" s="17">
        <f t="shared" si="105"/>
        <v>1.9847194555922492</v>
      </c>
      <c r="I849" s="18">
        <f t="shared" si="111"/>
        <v>1.0719351159284634</v>
      </c>
      <c r="J849" s="19">
        <f t="shared" si="107"/>
        <v>-3.5967557964231678E-2</v>
      </c>
      <c r="K849" s="15">
        <f t="shared" si="112"/>
        <v>1.0719351159284634</v>
      </c>
      <c r="L849" s="15">
        <f t="shared" si="106"/>
        <v>5.7755251496989287E-3</v>
      </c>
    </row>
    <row r="850" spans="5:12" x14ac:dyDescent="0.25">
      <c r="E850" s="20">
        <f t="shared" si="108"/>
        <v>997.75000000000375</v>
      </c>
      <c r="F850" s="12">
        <f t="shared" si="109"/>
        <v>-2572.7500000000036</v>
      </c>
      <c r="G850" s="12">
        <f t="shared" si="110"/>
        <v>577.24999999999625</v>
      </c>
      <c r="H850" s="17">
        <f t="shared" si="105"/>
        <v>1.9845697513238871</v>
      </c>
      <c r="I850" s="18">
        <f t="shared" si="111"/>
        <v>1.0718542615478557</v>
      </c>
      <c r="J850" s="19">
        <f t="shared" si="107"/>
        <v>-3.592713077392784E-2</v>
      </c>
      <c r="K850" s="15">
        <f t="shared" si="112"/>
        <v>1.0718542615478557</v>
      </c>
      <c r="L850" s="15">
        <f t="shared" si="106"/>
        <v>5.7005222937257325E-3</v>
      </c>
    </row>
    <row r="851" spans="5:12" x14ac:dyDescent="0.25">
      <c r="E851" s="20">
        <f t="shared" si="108"/>
        <v>1000.8200000000038</v>
      </c>
      <c r="F851" s="12">
        <f t="shared" si="109"/>
        <v>-2575.8200000000038</v>
      </c>
      <c r="G851" s="12">
        <f t="shared" si="110"/>
        <v>574.1799999999962</v>
      </c>
      <c r="H851" s="17">
        <f t="shared" si="105"/>
        <v>1.984417675485044</v>
      </c>
      <c r="I851" s="18">
        <f t="shared" si="111"/>
        <v>1.0717721262962054</v>
      </c>
      <c r="J851" s="19">
        <f t="shared" si="107"/>
        <v>-3.588606314810272E-2</v>
      </c>
      <c r="K851" s="15">
        <f t="shared" si="112"/>
        <v>1.0717721262962054</v>
      </c>
      <c r="L851" s="15">
        <f t="shared" si="106"/>
        <v>5.6243312648223426E-3</v>
      </c>
    </row>
    <row r="852" spans="5:12" x14ac:dyDescent="0.25">
      <c r="E852" s="20">
        <f t="shared" si="108"/>
        <v>1003.8900000000039</v>
      </c>
      <c r="F852" s="12">
        <f t="shared" si="109"/>
        <v>-2578.890000000004</v>
      </c>
      <c r="G852" s="12">
        <f t="shared" si="110"/>
        <v>571.10999999999615</v>
      </c>
      <c r="H852" s="17">
        <f t="shared" si="105"/>
        <v>1.9842631790007352</v>
      </c>
      <c r="I852" s="18">
        <f t="shared" si="111"/>
        <v>1.0716886836684067</v>
      </c>
      <c r="J852" s="19">
        <f t="shared" si="107"/>
        <v>-3.5844341834203375E-2</v>
      </c>
      <c r="K852" s="15">
        <f t="shared" si="112"/>
        <v>1.0716886836684067</v>
      </c>
      <c r="L852" s="15">
        <f t="shared" si="106"/>
        <v>5.5469274760879036E-3</v>
      </c>
    </row>
    <row r="853" spans="5:12" x14ac:dyDescent="0.25">
      <c r="E853" s="20">
        <f t="shared" si="108"/>
        <v>1006.9600000000039</v>
      </c>
      <c r="F853" s="12">
        <f t="shared" si="109"/>
        <v>-2581.9600000000037</v>
      </c>
      <c r="G853" s="12">
        <f t="shared" si="110"/>
        <v>568.0399999999961</v>
      </c>
      <c r="H853" s="17">
        <f t="shared" si="105"/>
        <v>1.9841062115249217</v>
      </c>
      <c r="I853" s="18">
        <f t="shared" si="111"/>
        <v>1.0716039064728644</v>
      </c>
      <c r="J853" s="19">
        <f t="shared" si="107"/>
        <v>-3.5801953236432205E-2</v>
      </c>
      <c r="K853" s="15">
        <f t="shared" si="112"/>
        <v>1.0716039064728644</v>
      </c>
      <c r="L853" s="15">
        <f t="shared" si="106"/>
        <v>5.4682857038142827E-3</v>
      </c>
    </row>
    <row r="854" spans="5:12" x14ac:dyDescent="0.25">
      <c r="E854" s="20">
        <f t="shared" si="108"/>
        <v>1010.030000000004</v>
      </c>
      <c r="F854" s="12">
        <f t="shared" si="109"/>
        <v>-2585.0300000000038</v>
      </c>
      <c r="G854" s="12">
        <f t="shared" si="110"/>
        <v>564.96999999999605</v>
      </c>
      <c r="H854" s="17">
        <f t="shared" si="105"/>
        <v>1.9839467214011668</v>
      </c>
      <c r="I854" s="18">
        <f t="shared" si="111"/>
        <v>1.0715177668102462</v>
      </c>
      <c r="J854" s="19">
        <f t="shared" si="107"/>
        <v>-3.5758883405123121E-2</v>
      </c>
      <c r="K854" s="15">
        <f t="shared" si="112"/>
        <v>1.0715177668102462</v>
      </c>
      <c r="L854" s="15">
        <f t="shared" si="106"/>
        <v>5.3883800677760937E-3</v>
      </c>
    </row>
    <row r="855" spans="5:12" x14ac:dyDescent="0.25">
      <c r="E855" s="20">
        <f t="shared" si="108"/>
        <v>1013.100000000004</v>
      </c>
      <c r="F855" s="12">
        <f t="shared" si="109"/>
        <v>-2588.100000000004</v>
      </c>
      <c r="G855" s="12">
        <f t="shared" si="110"/>
        <v>561.899999999996</v>
      </c>
      <c r="H855" s="17">
        <f t="shared" si="105"/>
        <v>1.9837846556218766</v>
      </c>
      <c r="I855" s="18">
        <f t="shared" si="111"/>
        <v>1.0714302360514671</v>
      </c>
      <c r="J855" s="19">
        <f t="shared" si="107"/>
        <v>-3.5715118025733572E-2</v>
      </c>
      <c r="K855" s="15">
        <f t="shared" si="112"/>
        <v>1.0714302360514671</v>
      </c>
      <c r="L855" s="15">
        <f t="shared" si="106"/>
        <v>5.3071840108080918E-3</v>
      </c>
    </row>
    <row r="856" spans="5:12" x14ac:dyDescent="0.25">
      <c r="E856" s="20">
        <f t="shared" si="108"/>
        <v>1016.1700000000041</v>
      </c>
      <c r="F856" s="12">
        <f t="shared" si="109"/>
        <v>-2591.1700000000042</v>
      </c>
      <c r="G856" s="12">
        <f t="shared" si="110"/>
        <v>558.82999999999595</v>
      </c>
      <c r="H856" s="17">
        <f t="shared" si="105"/>
        <v>1.9836199597860649</v>
      </c>
      <c r="I856" s="18">
        <f t="shared" si="111"/>
        <v>1.0713412848148798</v>
      </c>
      <c r="J856" s="19">
        <f t="shared" si="107"/>
        <v>-3.567064240743989E-2</v>
      </c>
      <c r="K856" s="15">
        <f t="shared" si="112"/>
        <v>1.0713412848148798</v>
      </c>
      <c r="L856" s="15">
        <f t="shared" si="106"/>
        <v>5.2246702776465957E-3</v>
      </c>
    </row>
    <row r="857" spans="5:12" x14ac:dyDescent="0.25">
      <c r="E857" s="20">
        <f t="shared" si="108"/>
        <v>1019.2400000000041</v>
      </c>
      <c r="F857" s="12">
        <f t="shared" si="109"/>
        <v>-2594.2400000000043</v>
      </c>
      <c r="G857" s="12">
        <f t="shared" si="110"/>
        <v>555.7599999999959</v>
      </c>
      <c r="H857" s="17">
        <f t="shared" ref="H857:H920" si="113">($G857/($B$6^2+$G857^2)^0.5-$F857/($B$6^2+$F857^2)^0.5)</f>
        <v>1.9834525780555869</v>
      </c>
      <c r="I857" s="18">
        <f t="shared" si="111"/>
        <v>1.0712508829426362</v>
      </c>
      <c r="J857" s="19">
        <f t="shared" si="107"/>
        <v>-3.5625441471318076E-2</v>
      </c>
      <c r="K857" s="15">
        <f t="shared" si="112"/>
        <v>1.0712508829426362</v>
      </c>
      <c r="L857" s="15">
        <f t="shared" ref="L857:L920" si="114">(I857-$K$1030)/($K$1029)-$K$1032</f>
        <v>5.1408108930017984E-3</v>
      </c>
    </row>
    <row r="858" spans="5:12" x14ac:dyDescent="0.25">
      <c r="E858" s="20">
        <f t="shared" si="108"/>
        <v>1022.3100000000042</v>
      </c>
      <c r="F858" s="12">
        <f t="shared" si="109"/>
        <v>-2597.310000000004</v>
      </c>
      <c r="G858" s="12">
        <f t="shared" si="110"/>
        <v>552.68999999999585</v>
      </c>
      <c r="H858" s="17">
        <f t="shared" si="113"/>
        <v>1.9832824531097708</v>
      </c>
      <c r="I858" s="18">
        <f t="shared" si="111"/>
        <v>1.0711589994761834</v>
      </c>
      <c r="J858" s="19">
        <f t="shared" ref="J858:J921" si="115">(1-I858)/2</f>
        <v>-3.5579499738091713E-2</v>
      </c>
      <c r="K858" s="15">
        <f t="shared" si="112"/>
        <v>1.0711589994761834</v>
      </c>
      <c r="L858" s="15">
        <f t="shared" si="114"/>
        <v>5.0555771388269815E-3</v>
      </c>
    </row>
    <row r="859" spans="5:12" x14ac:dyDescent="0.25">
      <c r="E859" s="20">
        <f t="shared" si="108"/>
        <v>1025.3800000000042</v>
      </c>
      <c r="F859" s="12">
        <f t="shared" si="109"/>
        <v>-2600.3800000000042</v>
      </c>
      <c r="G859" s="12">
        <f t="shared" si="110"/>
        <v>549.6199999999958</v>
      </c>
      <c r="H859" s="17">
        <f t="shared" si="113"/>
        <v>1.9831095260983875</v>
      </c>
      <c r="I859" s="18">
        <f t="shared" si="111"/>
        <v>1.0710656026308651</v>
      </c>
      <c r="J859" s="19">
        <f t="shared" si="115"/>
        <v>-3.5532801315432572E-2</v>
      </c>
      <c r="K859" s="15">
        <f t="shared" si="112"/>
        <v>1.0710656026308651</v>
      </c>
      <c r="L859" s="15">
        <f t="shared" si="114"/>
        <v>4.9689395307578755E-3</v>
      </c>
    </row>
    <row r="860" spans="5:12" x14ac:dyDescent="0.25">
      <c r="E860" s="20">
        <f t="shared" si="108"/>
        <v>1028.4500000000041</v>
      </c>
      <c r="F860" s="12">
        <f t="shared" si="109"/>
        <v>-2603.4500000000044</v>
      </c>
      <c r="G860" s="12">
        <f t="shared" si="110"/>
        <v>546.54999999999586</v>
      </c>
      <c r="H860" s="17">
        <f t="shared" si="113"/>
        <v>1.9829337365928863</v>
      </c>
      <c r="I860" s="18">
        <f t="shared" si="111"/>
        <v>1.0709706597695818</v>
      </c>
      <c r="J860" s="19">
        <f t="shared" si="115"/>
        <v>-3.5485329884790917E-2</v>
      </c>
      <c r="K860" s="15">
        <f t="shared" si="112"/>
        <v>1.0709706597695818</v>
      </c>
      <c r="L860" s="15">
        <f t="shared" si="114"/>
        <v>4.8808677936794855E-3</v>
      </c>
    </row>
    <row r="861" spans="5:12" x14ac:dyDescent="0.25">
      <c r="E861" s="20">
        <f t="shared" si="108"/>
        <v>1031.5200000000041</v>
      </c>
      <c r="F861" s="12">
        <f t="shared" si="109"/>
        <v>-2606.5200000000041</v>
      </c>
      <c r="G861" s="12">
        <f t="shared" si="110"/>
        <v>543.47999999999593</v>
      </c>
      <c r="H861" s="17">
        <f t="shared" si="113"/>
        <v>1.9827550225358226</v>
      </c>
      <c r="I861" s="18">
        <f t="shared" si="111"/>
        <v>1.0708741373754789</v>
      </c>
      <c r="J861" s="19">
        <f t="shared" si="115"/>
        <v>-3.5437068687739437E-2</v>
      </c>
      <c r="K861" s="15">
        <f t="shared" si="112"/>
        <v>1.0708741373754789</v>
      </c>
      <c r="L861" s="15">
        <f t="shared" si="114"/>
        <v>4.7913308363905557E-3</v>
      </c>
    </row>
    <row r="862" spans="5:12" x14ac:dyDescent="0.25">
      <c r="E862" s="20">
        <f t="shared" si="108"/>
        <v>1034.590000000004</v>
      </c>
      <c r="F862" s="12">
        <f t="shared" si="109"/>
        <v>-2609.5900000000038</v>
      </c>
      <c r="G862" s="12">
        <f t="shared" si="110"/>
        <v>540.40999999999599</v>
      </c>
      <c r="H862" s="17">
        <f t="shared" si="113"/>
        <v>1.9825733201884015</v>
      </c>
      <c r="I862" s="18">
        <f t="shared" si="111"/>
        <v>1.0707760010236138</v>
      </c>
      <c r="J862" s="19">
        <f t="shared" si="115"/>
        <v>-3.5388000511806905E-2</v>
      </c>
      <c r="K862" s="15">
        <f t="shared" si="112"/>
        <v>1.0707760010236138</v>
      </c>
      <c r="L862" s="15">
        <f t="shared" si="114"/>
        <v>4.7002967253213599E-3</v>
      </c>
    </row>
    <row r="863" spans="5:12" x14ac:dyDescent="0.25">
      <c r="E863" s="20">
        <f t="shared" si="108"/>
        <v>1037.6600000000039</v>
      </c>
      <c r="F863" s="12">
        <f t="shared" si="109"/>
        <v>-2612.6600000000039</v>
      </c>
      <c r="G863" s="12">
        <f t="shared" si="110"/>
        <v>537.33999999999605</v>
      </c>
      <c r="H863" s="17">
        <f t="shared" si="113"/>
        <v>1.9823885640760646</v>
      </c>
      <c r="I863" s="18">
        <f t="shared" si="111"/>
        <v>1.0706762153515692</v>
      </c>
      <c r="J863" s="19">
        <f t="shared" si="115"/>
        <v>-3.5338107675784602E-2</v>
      </c>
      <c r="K863" s="15">
        <f t="shared" si="112"/>
        <v>1.0706762153515692</v>
      </c>
      <c r="L863" s="15">
        <f t="shared" si="114"/>
        <v>4.607732657273331E-3</v>
      </c>
    </row>
    <row r="864" spans="5:12" x14ac:dyDescent="0.25">
      <c r="E864" s="20">
        <f t="shared" si="108"/>
        <v>1040.7300000000039</v>
      </c>
      <c r="F864" s="12">
        <f t="shared" si="109"/>
        <v>-2615.7300000000041</v>
      </c>
      <c r="G864" s="12">
        <f t="shared" si="110"/>
        <v>534.26999999999612</v>
      </c>
      <c r="H864" s="17">
        <f t="shared" si="113"/>
        <v>1.9822006869320239</v>
      </c>
      <c r="I864" s="18">
        <f t="shared" si="111"/>
        <v>1.0705747440289548</v>
      </c>
      <c r="J864" s="19">
        <f t="shared" si="115"/>
        <v>-3.5287372014477403E-2</v>
      </c>
      <c r="K864" s="15">
        <f t="shared" si="112"/>
        <v>1.0705747440289548</v>
      </c>
      <c r="L864" s="15">
        <f t="shared" si="114"/>
        <v>4.5136049311283958E-3</v>
      </c>
    </row>
    <row r="865" spans="5:12" x14ac:dyDescent="0.25">
      <c r="E865" s="20">
        <f t="shared" si="108"/>
        <v>1043.8000000000038</v>
      </c>
      <c r="F865" s="12">
        <f t="shared" si="109"/>
        <v>-2618.8000000000038</v>
      </c>
      <c r="G865" s="12">
        <f t="shared" si="110"/>
        <v>531.19999999999618</v>
      </c>
      <c r="H865" s="17">
        <f t="shared" si="113"/>
        <v>1.9820096196386661</v>
      </c>
      <c r="I865" s="18">
        <f t="shared" si="111"/>
        <v>1.0704715497257606</v>
      </c>
      <c r="J865" s="19">
        <f t="shared" si="115"/>
        <v>-3.523577486288032E-2</v>
      </c>
      <c r="K865" s="15">
        <f t="shared" si="112"/>
        <v>1.0704715497257606</v>
      </c>
      <c r="L865" s="15">
        <f t="shared" si="114"/>
        <v>4.4178789184923985E-3</v>
      </c>
    </row>
    <row r="866" spans="5:12" x14ac:dyDescent="0.25">
      <c r="E866" s="20">
        <f t="shared" si="108"/>
        <v>1046.8700000000038</v>
      </c>
      <c r="F866" s="12">
        <f t="shared" si="109"/>
        <v>-2621.8700000000035</v>
      </c>
      <c r="G866" s="12">
        <f t="shared" si="110"/>
        <v>528.12999999999624</v>
      </c>
      <c r="H866" s="17">
        <f t="shared" si="113"/>
        <v>1.9818152911667302</v>
      </c>
      <c r="I866" s="18">
        <f t="shared" si="111"/>
        <v>1.0703665940795075</v>
      </c>
      <c r="J866" s="19">
        <f t="shared" si="115"/>
        <v>-3.5183297039753758E-2</v>
      </c>
      <c r="K866" s="15">
        <f t="shared" si="112"/>
        <v>1.0703665940795075</v>
      </c>
      <c r="L866" s="15">
        <f t="shared" si="114"/>
        <v>4.3205190332229349E-3</v>
      </c>
    </row>
    <row r="867" spans="5:12" x14ac:dyDescent="0.25">
      <c r="E867" s="20">
        <f t="shared" si="108"/>
        <v>1049.9400000000037</v>
      </c>
      <c r="F867" s="12">
        <f t="shared" si="109"/>
        <v>-2624.9400000000037</v>
      </c>
      <c r="G867" s="12">
        <f t="shared" si="110"/>
        <v>525.05999999999631</v>
      </c>
      <c r="H867" s="17">
        <f t="shared" si="113"/>
        <v>1.9816176285121658</v>
      </c>
      <c r="I867" s="18">
        <f t="shared" si="111"/>
        <v>1.0702598376611441</v>
      </c>
      <c r="J867" s="19">
        <f t="shared" si="115"/>
        <v>-3.5129918830572038E-2</v>
      </c>
      <c r="K867" s="15">
        <f t="shared" si="112"/>
        <v>1.0702598376611441</v>
      </c>
      <c r="L867" s="15">
        <f t="shared" si="114"/>
        <v>4.2214886997945043E-3</v>
      </c>
    </row>
    <row r="868" spans="5:12" x14ac:dyDescent="0.25">
      <c r="E868" s="20">
        <f t="shared" si="108"/>
        <v>1053.0100000000036</v>
      </c>
      <c r="F868" s="12">
        <f t="shared" si="109"/>
        <v>-2628.0100000000039</v>
      </c>
      <c r="G868" s="12">
        <f t="shared" si="110"/>
        <v>521.98999999999637</v>
      </c>
      <c r="H868" s="17">
        <f t="shared" si="113"/>
        <v>1.9814165566305659</v>
      </c>
      <c r="I868" s="18">
        <f t="shared" si="111"/>
        <v>1.0701512399396347</v>
      </c>
      <c r="J868" s="19">
        <f t="shared" si="115"/>
        <v>-3.507561996981734E-2</v>
      </c>
      <c r="K868" s="15">
        <f t="shared" si="112"/>
        <v>1.0701512399396347</v>
      </c>
      <c r="L868" s="15">
        <f t="shared" si="114"/>
        <v>4.1207503204491892E-3</v>
      </c>
    </row>
    <row r="869" spans="5:12" x14ac:dyDescent="0.25">
      <c r="E869" s="20">
        <f t="shared" si="108"/>
        <v>1056.0800000000036</v>
      </c>
      <c r="F869" s="12">
        <f t="shared" si="109"/>
        <v>-2631.0800000000036</v>
      </c>
      <c r="G869" s="12">
        <f t="shared" si="110"/>
        <v>518.91999999999643</v>
      </c>
      <c r="H869" s="17">
        <f t="shared" si="113"/>
        <v>1.9812119983690759</v>
      </c>
      <c r="I869" s="18">
        <f t="shared" si="111"/>
        <v>1.0700407592451835</v>
      </c>
      <c r="J869" s="19">
        <f t="shared" si="115"/>
        <v>-3.5020379622591746E-2</v>
      </c>
      <c r="K869" s="15">
        <f t="shared" si="112"/>
        <v>1.0700407592451835</v>
      </c>
      <c r="L869" s="15">
        <f t="shared" si="114"/>
        <v>4.0182652410822653E-3</v>
      </c>
    </row>
    <row r="870" spans="5:12" x14ac:dyDescent="0.25">
      <c r="E870" s="20">
        <f t="shared" si="108"/>
        <v>1059.1500000000035</v>
      </c>
      <c r="F870" s="12">
        <f t="shared" si="109"/>
        <v>-2634.1500000000033</v>
      </c>
      <c r="G870" s="12">
        <f t="shared" si="110"/>
        <v>515.8499999999965</v>
      </c>
      <c r="H870" s="17">
        <f t="shared" si="113"/>
        <v>1.9810038743956642</v>
      </c>
      <c r="I870" s="18">
        <f t="shared" si="111"/>
        <v>1.0699283527310348</v>
      </c>
      <c r="J870" s="19">
        <f t="shared" si="115"/>
        <v>-3.4964176365517408E-2</v>
      </c>
      <c r="K870" s="15">
        <f t="shared" si="112"/>
        <v>1.0699283527310348</v>
      </c>
      <c r="L870" s="15">
        <f t="shared" si="114"/>
        <v>3.9139937158070848E-3</v>
      </c>
    </row>
    <row r="871" spans="5:12" x14ac:dyDescent="0.25">
      <c r="E871" s="20">
        <f t="shared" si="108"/>
        <v>1062.2200000000034</v>
      </c>
      <c r="F871" s="12">
        <f t="shared" si="109"/>
        <v>-2637.2200000000034</v>
      </c>
      <c r="G871" s="12">
        <f t="shared" si="110"/>
        <v>512.77999999999656</v>
      </c>
      <c r="H871" s="17">
        <f t="shared" si="113"/>
        <v>1.980792103125633</v>
      </c>
      <c r="I871" s="18">
        <f t="shared" si="111"/>
        <v>1.0698139763337804</v>
      </c>
      <c r="J871" s="19">
        <f t="shared" si="115"/>
        <v>-3.4906988166890196E-2</v>
      </c>
      <c r="K871" s="15">
        <f t="shared" si="112"/>
        <v>1.0698139763337804</v>
      </c>
      <c r="L871" s="15">
        <f t="shared" si="114"/>
        <v>3.807894870134991E-3</v>
      </c>
    </row>
    <row r="872" spans="5:12" x14ac:dyDescent="0.25">
      <c r="E872" s="20">
        <f t="shared" si="108"/>
        <v>1065.2900000000034</v>
      </c>
      <c r="F872" s="12">
        <f t="shared" si="109"/>
        <v>-2640.2900000000036</v>
      </c>
      <c r="G872" s="12">
        <f t="shared" si="110"/>
        <v>509.70999999999663</v>
      </c>
      <c r="H872" s="17">
        <f t="shared" si="113"/>
        <v>1.9805766006452608</v>
      </c>
      <c r="I872" s="18">
        <f t="shared" si="111"/>
        <v>1.0696975847321211</v>
      </c>
      <c r="J872" s="19">
        <f t="shared" si="115"/>
        <v>-3.4848792366060533E-2</v>
      </c>
      <c r="K872" s="15">
        <f t="shared" si="112"/>
        <v>1.0696975847321211</v>
      </c>
      <c r="L872" s="15">
        <f t="shared" si="114"/>
        <v>3.6999266627214342E-3</v>
      </c>
    </row>
    <row r="873" spans="5:12" x14ac:dyDescent="0.25">
      <c r="E873" s="20">
        <f t="shared" ref="E873:E936" si="116">E872-0.002*$E$25</f>
        <v>1068.3600000000033</v>
      </c>
      <c r="F873" s="12">
        <f t="shared" si="109"/>
        <v>-2643.3600000000033</v>
      </c>
      <c r="G873" s="12">
        <f t="shared" si="110"/>
        <v>506.63999999999669</v>
      </c>
      <c r="H873" s="17">
        <f t="shared" si="113"/>
        <v>1.9803572806324361</v>
      </c>
      <c r="I873" s="18">
        <f t="shared" si="111"/>
        <v>1.0695791313040004</v>
      </c>
      <c r="J873" s="19">
        <f t="shared" si="115"/>
        <v>-3.4789565652000198E-2</v>
      </c>
      <c r="K873" s="15">
        <f t="shared" si="112"/>
        <v>1.0695791313040004</v>
      </c>
      <c r="L873" s="15">
        <f t="shared" si="114"/>
        <v>3.5900458456018941E-3</v>
      </c>
    </row>
    <row r="874" spans="5:12" x14ac:dyDescent="0.25">
      <c r="E874" s="20">
        <f t="shared" si="116"/>
        <v>1071.4300000000032</v>
      </c>
      <c r="F874" s="12">
        <f t="shared" si="109"/>
        <v>-2646.430000000003</v>
      </c>
      <c r="G874" s="12">
        <f t="shared" si="110"/>
        <v>503.56999999999675</v>
      </c>
      <c r="H874" s="17">
        <f t="shared" si="113"/>
        <v>1.9801340542741528</v>
      </c>
      <c r="I874" s="18">
        <f t="shared" si="111"/>
        <v>1.0694585680820445</v>
      </c>
      <c r="J874" s="19">
        <f t="shared" si="115"/>
        <v>-3.4729284041022268E-2</v>
      </c>
      <c r="K874" s="15">
        <f t="shared" si="112"/>
        <v>1.0694585680820445</v>
      </c>
      <c r="L874" s="15">
        <f t="shared" si="114"/>
        <v>3.478207922856599E-3</v>
      </c>
    </row>
    <row r="875" spans="5:12" x14ac:dyDescent="0.25">
      <c r="E875" s="20">
        <f t="shared" si="116"/>
        <v>1074.5000000000032</v>
      </c>
      <c r="F875" s="12">
        <f t="shared" si="109"/>
        <v>-2649.5000000000032</v>
      </c>
      <c r="G875" s="12">
        <f t="shared" si="110"/>
        <v>500.49999999999682</v>
      </c>
      <c r="H875" s="17">
        <f t="shared" si="113"/>
        <v>1.9799068301807279</v>
      </c>
      <c r="I875" s="18">
        <f t="shared" si="111"/>
        <v>1.0693358457072319</v>
      </c>
      <c r="J875" s="19">
        <f t="shared" si="115"/>
        <v>-3.4667922853615973E-2</v>
      </c>
      <c r="K875" s="15">
        <f t="shared" si="112"/>
        <v>1.0693358457072319</v>
      </c>
      <c r="L875" s="15">
        <f t="shared" si="114"/>
        <v>3.3643671076332444E-3</v>
      </c>
    </row>
    <row r="876" spans="5:12" x14ac:dyDescent="0.25">
      <c r="E876" s="20">
        <f t="shared" si="116"/>
        <v>1077.5700000000031</v>
      </c>
      <c r="F876" s="12">
        <f t="shared" si="109"/>
        <v>-2652.5700000000033</v>
      </c>
      <c r="G876" s="12">
        <f t="shared" si="110"/>
        <v>497.42999999999688</v>
      </c>
      <c r="H876" s="17">
        <f t="shared" si="113"/>
        <v>1.9796755142965923</v>
      </c>
      <c r="I876" s="18">
        <f t="shared" si="111"/>
        <v>1.0692109133807117</v>
      </c>
      <c r="J876" s="19">
        <f t="shared" si="115"/>
        <v>-3.4605456690355862E-2</v>
      </c>
      <c r="K876" s="15">
        <f t="shared" si="112"/>
        <v>1.0692109133807117</v>
      </c>
      <c r="L876" s="15">
        <f t="shared" si="114"/>
        <v>3.2484762774522627E-3</v>
      </c>
    </row>
    <row r="877" spans="5:12" x14ac:dyDescent="0.25">
      <c r="E877" s="20">
        <f t="shared" si="116"/>
        <v>1080.6400000000031</v>
      </c>
      <c r="F877" s="12">
        <f t="shared" si="109"/>
        <v>-2655.6400000000031</v>
      </c>
      <c r="G877" s="12">
        <f t="shared" si="110"/>
        <v>494.35999999999694</v>
      </c>
      <c r="H877" s="17">
        <f t="shared" si="113"/>
        <v>1.9794400098074965</v>
      </c>
      <c r="I877" s="18">
        <f t="shared" si="111"/>
        <v>1.0690837188136866</v>
      </c>
      <c r="J877" s="19">
        <f t="shared" si="115"/>
        <v>-3.4541859406843289E-2</v>
      </c>
      <c r="K877" s="15">
        <f t="shared" si="112"/>
        <v>1.0690837188136866</v>
      </c>
      <c r="L877" s="15">
        <f t="shared" si="114"/>
        <v>3.1304869277168391E-3</v>
      </c>
    </row>
    <row r="878" spans="5:12" x14ac:dyDescent="0.25">
      <c r="E878" s="20">
        <f t="shared" si="116"/>
        <v>1083.710000000003</v>
      </c>
      <c r="F878" s="12">
        <f t="shared" si="109"/>
        <v>-2658.7100000000028</v>
      </c>
      <c r="G878" s="12">
        <f t="shared" si="110"/>
        <v>491.28999999999701</v>
      </c>
      <c r="H878" s="17">
        <f t="shared" si="113"/>
        <v>1.9792002170439735</v>
      </c>
      <c r="I878" s="18">
        <f t="shared" si="111"/>
        <v>1.068954208175273</v>
      </c>
      <c r="J878" s="19">
        <f t="shared" si="115"/>
        <v>-3.447710408763649E-2</v>
      </c>
      <c r="K878" s="15">
        <f t="shared" si="112"/>
        <v>1.068954208175273</v>
      </c>
      <c r="L878" s="15">
        <f t="shared" si="114"/>
        <v>3.0103491233464761E-3</v>
      </c>
    </row>
    <row r="879" spans="5:12" x14ac:dyDescent="0.25">
      <c r="E879" s="20">
        <f t="shared" si="116"/>
        <v>1086.7800000000029</v>
      </c>
      <c r="F879" s="12">
        <f t="shared" si="109"/>
        <v>-2661.7800000000029</v>
      </c>
      <c r="G879" s="12">
        <f t="shared" si="110"/>
        <v>488.21999999999707</v>
      </c>
      <c r="H879" s="17">
        <f t="shared" si="113"/>
        <v>1.9789560333808827</v>
      </c>
      <c r="I879" s="18">
        <f t="shared" si="111"/>
        <v>1.0688223260382457</v>
      </c>
      <c r="J879" s="19">
        <f t="shared" si="115"/>
        <v>-3.4411163019122837E-2</v>
      </c>
      <c r="K879" s="15">
        <f t="shared" si="112"/>
        <v>1.0688223260382457</v>
      </c>
      <c r="L879" s="15">
        <f t="shared" si="114"/>
        <v>2.8880114484480385E-3</v>
      </c>
    </row>
    <row r="880" spans="5:12" x14ac:dyDescent="0.25">
      <c r="E880" s="20">
        <f t="shared" si="116"/>
        <v>1089.8500000000029</v>
      </c>
      <c r="F880" s="12">
        <f t="shared" si="109"/>
        <v>-2664.8500000000031</v>
      </c>
      <c r="G880" s="12">
        <f t="shared" si="110"/>
        <v>485.14999999999714</v>
      </c>
      <c r="H880" s="17">
        <f t="shared" si="113"/>
        <v>1.9787073531328538</v>
      </c>
      <c r="I880" s="18">
        <f t="shared" si="111"/>
        <v>1.068688015322568</v>
      </c>
      <c r="J880" s="19">
        <f t="shared" si="115"/>
        <v>-3.4344007661283982E-2</v>
      </c>
      <c r="K880" s="15">
        <f t="shared" si="112"/>
        <v>1.068688015322568</v>
      </c>
      <c r="L880" s="15">
        <f t="shared" si="114"/>
        <v>2.763420953932819E-3</v>
      </c>
    </row>
    <row r="881" spans="5:12" x14ac:dyDescent="0.25">
      <c r="E881" s="20">
        <f t="shared" si="116"/>
        <v>1092.9200000000028</v>
      </c>
      <c r="F881" s="12">
        <f t="shared" si="109"/>
        <v>-2667.9200000000028</v>
      </c>
      <c r="G881" s="12">
        <f t="shared" si="110"/>
        <v>482.0799999999972</v>
      </c>
      <c r="H881" s="17">
        <f t="shared" si="113"/>
        <v>1.9784540674454481</v>
      </c>
      <c r="I881" s="18">
        <f t="shared" si="111"/>
        <v>1.0685512172366081</v>
      </c>
      <c r="J881" s="19">
        <f t="shared" si="115"/>
        <v>-3.4275608618304032E-2</v>
      </c>
      <c r="K881" s="15">
        <f t="shared" si="112"/>
        <v>1.0685512172366081</v>
      </c>
      <c r="L881" s="15">
        <f t="shared" si="114"/>
        <v>2.636523102987124E-3</v>
      </c>
    </row>
    <row r="882" spans="5:12" x14ac:dyDescent="0.25">
      <c r="E882" s="20">
        <f t="shared" si="116"/>
        <v>1095.9900000000027</v>
      </c>
      <c r="F882" s="12">
        <f t="shared" si="109"/>
        <v>-2670.9900000000025</v>
      </c>
      <c r="G882" s="12">
        <f t="shared" si="110"/>
        <v>479.00999999999726</v>
      </c>
      <c r="H882" s="17">
        <f t="shared" si="113"/>
        <v>1.9781960641818284</v>
      </c>
      <c r="I882" s="18">
        <f t="shared" si="111"/>
        <v>1.0684118712159305</v>
      </c>
      <c r="J882" s="19">
        <f t="shared" si="115"/>
        <v>-3.4205935607965254E-2</v>
      </c>
      <c r="K882" s="15">
        <f t="shared" si="112"/>
        <v>1.0684118712159305</v>
      </c>
      <c r="L882" s="15">
        <f t="shared" si="114"/>
        <v>2.5072617142934302E-3</v>
      </c>
    </row>
    <row r="883" spans="5:12" x14ac:dyDescent="0.25">
      <c r="E883" s="20">
        <f t="shared" si="116"/>
        <v>1099.0600000000027</v>
      </c>
      <c r="F883" s="12">
        <f t="shared" si="109"/>
        <v>-2674.0600000000027</v>
      </c>
      <c r="G883" s="12">
        <f t="shared" si="110"/>
        <v>475.93999999999733</v>
      </c>
      <c r="H883" s="17">
        <f t="shared" si="113"/>
        <v>1.9779332278047326</v>
      </c>
      <c r="I883" s="18">
        <f t="shared" si="111"/>
        <v>1.0682699148595505</v>
      </c>
      <c r="J883" s="19">
        <f t="shared" si="115"/>
        <v>-3.4134957429775237E-2</v>
      </c>
      <c r="K883" s="15">
        <f t="shared" si="112"/>
        <v>1.0682699148595505</v>
      </c>
      <c r="L883" s="15">
        <f t="shared" si="114"/>
        <v>2.3755789028980425E-3</v>
      </c>
    </row>
    <row r="884" spans="5:12" x14ac:dyDescent="0.25">
      <c r="E884" s="20">
        <f t="shared" si="116"/>
        <v>1102.1300000000026</v>
      </c>
      <c r="F884" s="12">
        <f t="shared" si="109"/>
        <v>-2677.1300000000028</v>
      </c>
      <c r="G884" s="12">
        <f t="shared" si="110"/>
        <v>472.86999999999739</v>
      </c>
      <c r="H884" s="17">
        <f t="shared" si="113"/>
        <v>1.9776654392535338</v>
      </c>
      <c r="I884" s="18">
        <f t="shared" si="111"/>
        <v>1.0681252838635351</v>
      </c>
      <c r="J884" s="19">
        <f t="shared" si="115"/>
        <v>-3.4062641931767557E-2</v>
      </c>
      <c r="K884" s="15">
        <f t="shared" si="112"/>
        <v>1.0681252838635351</v>
      </c>
      <c r="L884" s="15">
        <f t="shared" si="114"/>
        <v>2.2414150186177862E-3</v>
      </c>
    </row>
    <row r="885" spans="5:12" x14ac:dyDescent="0.25">
      <c r="E885" s="20">
        <f t="shared" si="116"/>
        <v>1105.2000000000025</v>
      </c>
      <c r="F885" s="12">
        <f t="shared" si="109"/>
        <v>-2680.2000000000025</v>
      </c>
      <c r="G885" s="12">
        <f t="shared" si="110"/>
        <v>469.79999999999745</v>
      </c>
      <c r="H885" s="17">
        <f t="shared" si="113"/>
        <v>1.9773925758161446</v>
      </c>
      <c r="I885" s="18">
        <f t="shared" si="111"/>
        <v>1.0679779119518191</v>
      </c>
      <c r="J885" s="19">
        <f t="shared" si="115"/>
        <v>-3.3988955975909563E-2</v>
      </c>
      <c r="K885" s="15">
        <f t="shared" si="112"/>
        <v>1.0679779119518191</v>
      </c>
      <c r="L885" s="15">
        <f t="shared" si="114"/>
        <v>2.1047085818625272E-3</v>
      </c>
    </row>
    <row r="886" spans="5:12" x14ac:dyDescent="0.25">
      <c r="E886" s="20">
        <f t="shared" si="116"/>
        <v>1108.2700000000025</v>
      </c>
      <c r="F886" s="12">
        <f t="shared" si="109"/>
        <v>-2683.2700000000023</v>
      </c>
      <c r="G886" s="12">
        <f t="shared" si="110"/>
        <v>466.72999999999752</v>
      </c>
      <c r="H886" s="17">
        <f t="shared" si="113"/>
        <v>1.9771145109955328</v>
      </c>
      <c r="I886" s="18">
        <f t="shared" si="111"/>
        <v>1.0678277308041118</v>
      </c>
      <c r="J886" s="19">
        <f t="shared" si="115"/>
        <v>-3.3913865402055876E-2</v>
      </c>
      <c r="K886" s="15">
        <f t="shared" si="112"/>
        <v>1.0678277308041118</v>
      </c>
      <c r="L886" s="15">
        <f t="shared" si="114"/>
        <v>1.9653962167596271E-3</v>
      </c>
    </row>
    <row r="887" spans="5:12" x14ac:dyDescent="0.25">
      <c r="E887" s="20">
        <f t="shared" si="116"/>
        <v>1111.3400000000024</v>
      </c>
      <c r="F887" s="12">
        <f t="shared" si="109"/>
        <v>-2686.3400000000024</v>
      </c>
      <c r="G887" s="12">
        <f t="shared" si="110"/>
        <v>463.65999999999758</v>
      </c>
      <c r="H887" s="17">
        <f t="shared" si="113"/>
        <v>1.9768311143705808</v>
      </c>
      <c r="I887" s="18">
        <f t="shared" si="111"/>
        <v>1.0676746699807467</v>
      </c>
      <c r="J887" s="19">
        <f t="shared" si="115"/>
        <v>-3.3837334990373336E-2</v>
      </c>
      <c r="K887" s="15">
        <f t="shared" si="112"/>
        <v>1.0676746699807467</v>
      </c>
      <c r="L887" s="15">
        <f t="shared" si="114"/>
        <v>1.8234125814425295E-3</v>
      </c>
    </row>
    <row r="888" spans="5:12" x14ac:dyDescent="0.25">
      <c r="E888" s="20">
        <f t="shared" si="116"/>
        <v>1114.4100000000024</v>
      </c>
      <c r="F888" s="12">
        <f t="shared" si="109"/>
        <v>-2689.4100000000026</v>
      </c>
      <c r="G888" s="12">
        <f t="shared" si="110"/>
        <v>460.58999999999764</v>
      </c>
      <c r="H888" s="17">
        <f t="shared" si="113"/>
        <v>1.976542251451026</v>
      </c>
      <c r="I888" s="18">
        <f t="shared" si="111"/>
        <v>1.0675186568443369</v>
      </c>
      <c r="J888" s="19">
        <f t="shared" si="115"/>
        <v>-3.3759328422168444E-2</v>
      </c>
      <c r="K888" s="15">
        <f t="shared" si="112"/>
        <v>1.0675186568443369</v>
      </c>
      <c r="L888" s="15">
        <f t="shared" si="114"/>
        <v>1.6786902953755869E-3</v>
      </c>
    </row>
    <row r="889" spans="5:12" x14ac:dyDescent="0.25">
      <c r="E889" s="20">
        <f t="shared" si="116"/>
        <v>1117.4800000000023</v>
      </c>
      <c r="F889" s="12">
        <f t="shared" si="109"/>
        <v>-2692.4800000000023</v>
      </c>
      <c r="G889" s="12">
        <f t="shared" si="110"/>
        <v>457.51999999999771</v>
      </c>
      <c r="H889" s="17">
        <f t="shared" si="113"/>
        <v>1.9762477835261905</v>
      </c>
      <c r="I889" s="18">
        <f t="shared" si="111"/>
        <v>1.0673596164780743</v>
      </c>
      <c r="J889" s="19">
        <f t="shared" si="115"/>
        <v>-3.3679808239037157E-2</v>
      </c>
      <c r="K889" s="15">
        <f t="shared" si="112"/>
        <v>1.0673596164780743</v>
      </c>
      <c r="L889" s="15">
        <f t="shared" si="114"/>
        <v>1.5311598635663823E-3</v>
      </c>
    </row>
    <row r="890" spans="5:12" x14ac:dyDescent="0.25">
      <c r="E890" s="20">
        <f t="shared" si="116"/>
        <v>1120.5500000000022</v>
      </c>
      <c r="F890" s="12">
        <f t="shared" si="109"/>
        <v>-2695.550000000002</v>
      </c>
      <c r="G890" s="12">
        <f t="shared" si="110"/>
        <v>454.44999999999777</v>
      </c>
      <c r="H890" s="17">
        <f t="shared" si="113"/>
        <v>1.9759475675072014</v>
      </c>
      <c r="I890" s="18">
        <f t="shared" si="111"/>
        <v>1.0671974716005139</v>
      </c>
      <c r="J890" s="19">
        <f t="shared" si="115"/>
        <v>-3.3598735800256962E-2</v>
      </c>
      <c r="K890" s="15">
        <f t="shared" si="112"/>
        <v>1.0671974716005139</v>
      </c>
      <c r="L890" s="15">
        <f t="shared" si="114"/>
        <v>1.3807495975170642E-3</v>
      </c>
    </row>
    <row r="891" spans="5:12" x14ac:dyDescent="0.25">
      <c r="E891" s="20">
        <f t="shared" si="116"/>
        <v>1123.6200000000022</v>
      </c>
      <c r="F891" s="12">
        <f t="shared" si="109"/>
        <v>-2698.6200000000022</v>
      </c>
      <c r="G891" s="12">
        <f t="shared" si="110"/>
        <v>451.37999999999784</v>
      </c>
      <c r="H891" s="17">
        <f t="shared" si="113"/>
        <v>1.9756414557623878</v>
      </c>
      <c r="I891" s="18">
        <f t="shared" si="111"/>
        <v>1.0670321424766727</v>
      </c>
      <c r="J891" s="19">
        <f t="shared" si="115"/>
        <v>-3.3516071238336331E-2</v>
      </c>
      <c r="K891" s="15">
        <f t="shared" si="112"/>
        <v>1.0670321424766727</v>
      </c>
      <c r="L891" s="15">
        <f t="shared" si="114"/>
        <v>1.2273855327571172E-3</v>
      </c>
    </row>
    <row r="892" spans="5:12" x14ac:dyDescent="0.25">
      <c r="E892" s="20">
        <f t="shared" si="116"/>
        <v>1126.6900000000021</v>
      </c>
      <c r="F892" s="12">
        <f t="shared" si="109"/>
        <v>-2701.6900000000023</v>
      </c>
      <c r="G892" s="12">
        <f t="shared" si="110"/>
        <v>448.3099999999979</v>
      </c>
      <c r="H892" s="17">
        <f t="shared" si="113"/>
        <v>1.9753292959455129</v>
      </c>
      <c r="I892" s="18">
        <f t="shared" si="111"/>
        <v>1.0668635468252585</v>
      </c>
      <c r="J892" s="19">
        <f t="shared" si="115"/>
        <v>-3.3431773412629262E-2</v>
      </c>
      <c r="K892" s="15">
        <f t="shared" si="112"/>
        <v>1.0668635468252585</v>
      </c>
      <c r="L892" s="15">
        <f t="shared" si="114"/>
        <v>1.0709913427863968E-3</v>
      </c>
    </row>
    <row r="893" spans="5:12" x14ac:dyDescent="0.25">
      <c r="E893" s="20">
        <f t="shared" si="116"/>
        <v>1129.760000000002</v>
      </c>
      <c r="F893" s="12">
        <f t="shared" si="109"/>
        <v>-2704.760000000002</v>
      </c>
      <c r="G893" s="12">
        <f t="shared" si="110"/>
        <v>445.23999999999796</v>
      </c>
      <c r="H893" s="17">
        <f t="shared" si="113"/>
        <v>1.9750109308164947</v>
      </c>
      <c r="I893" s="18">
        <f t="shared" si="111"/>
        <v>1.0666915997218429</v>
      </c>
      <c r="J893" s="19">
        <f t="shared" si="115"/>
        <v>-3.3345799860921455E-2</v>
      </c>
      <c r="K893" s="15">
        <f t="shared" si="112"/>
        <v>1.0666915997218429</v>
      </c>
      <c r="L893" s="15">
        <f t="shared" si="114"/>
        <v>9.1148824925499534E-4</v>
      </c>
    </row>
    <row r="894" spans="5:12" x14ac:dyDescent="0.25">
      <c r="E894" s="20">
        <f t="shared" si="116"/>
        <v>1132.830000000002</v>
      </c>
      <c r="F894" s="12">
        <f t="shared" si="109"/>
        <v>-2707.8300000000017</v>
      </c>
      <c r="G894" s="12">
        <f t="shared" si="110"/>
        <v>442.16999999999803</v>
      </c>
      <c r="H894" s="17">
        <f t="shared" si="113"/>
        <v>1.9746861980542434</v>
      </c>
      <c r="I894" s="18">
        <f t="shared" si="111"/>
        <v>1.0665162134977755</v>
      </c>
      <c r="J894" s="19">
        <f t="shared" si="115"/>
        <v>-3.3258106748887739E-2</v>
      </c>
      <c r="K894" s="15">
        <f t="shared" si="112"/>
        <v>1.0665162134977755</v>
      </c>
      <c r="L894" s="15">
        <f t="shared" si="114"/>
        <v>7.4879492819375504E-4</v>
      </c>
    </row>
    <row r="895" spans="5:12" x14ac:dyDescent="0.25">
      <c r="E895" s="20">
        <f t="shared" si="116"/>
        <v>1135.9000000000019</v>
      </c>
      <c r="F895" s="12">
        <f t="shared" si="109"/>
        <v>-2710.9000000000019</v>
      </c>
      <c r="G895" s="12">
        <f t="shared" si="110"/>
        <v>439.09999999999809</v>
      </c>
      <c r="H895" s="17">
        <f t="shared" si="113"/>
        <v>1.9743549300612191</v>
      </c>
      <c r="I895" s="18">
        <f t="shared" si="111"/>
        <v>1.0663372976346264</v>
      </c>
      <c r="J895" s="19">
        <f t="shared" si="115"/>
        <v>-3.3168648817313184E-2</v>
      </c>
      <c r="K895" s="15">
        <f t="shared" si="112"/>
        <v>1.0663372976346264</v>
      </c>
      <c r="L895" s="15">
        <f t="shared" si="114"/>
        <v>5.8282741209582378E-4</v>
      </c>
    </row>
    <row r="896" spans="5:12" x14ac:dyDescent="0.25">
      <c r="E896" s="20">
        <f t="shared" si="116"/>
        <v>1138.9700000000018</v>
      </c>
      <c r="F896" s="12">
        <f t="shared" si="109"/>
        <v>-2713.9700000000021</v>
      </c>
      <c r="G896" s="12">
        <f t="shared" si="110"/>
        <v>436.02999999999815</v>
      </c>
      <c r="H896" s="17">
        <f t="shared" si="113"/>
        <v>1.9740169537592966</v>
      </c>
      <c r="I896" s="18">
        <f t="shared" si="111"/>
        <v>1.0661547586539348</v>
      </c>
      <c r="J896" s="19">
        <f t="shared" si="115"/>
        <v>-3.3077379326967415E-2</v>
      </c>
      <c r="K896" s="15">
        <f t="shared" si="112"/>
        <v>1.0661547586539348</v>
      </c>
      <c r="L896" s="15">
        <f t="shared" si="114"/>
        <v>4.134989876443014E-4</v>
      </c>
    </row>
    <row r="897" spans="5:12" x14ac:dyDescent="0.25">
      <c r="E897" s="20">
        <f t="shared" si="116"/>
        <v>1142.0400000000018</v>
      </c>
      <c r="F897" s="12">
        <f t="shared" si="109"/>
        <v>-2717.0400000000018</v>
      </c>
      <c r="G897" s="12">
        <f t="shared" si="110"/>
        <v>432.95999999999822</v>
      </c>
      <c r="H897" s="17">
        <f t="shared" si="113"/>
        <v>1.9736720903765077</v>
      </c>
      <c r="I897" s="18">
        <f t="shared" si="111"/>
        <v>1.0659685000020294</v>
      </c>
      <c r="J897" s="19">
        <f t="shared" si="115"/>
        <v>-3.2984250001014681E-2</v>
      </c>
      <c r="K897" s="15">
        <f t="shared" si="112"/>
        <v>1.0659685000020294</v>
      </c>
      <c r="L897" s="15">
        <f t="shared" si="114"/>
        <v>2.4072008886808285E-4</v>
      </c>
    </row>
    <row r="898" spans="5:12" x14ac:dyDescent="0.25">
      <c r="E898" s="20">
        <f t="shared" si="116"/>
        <v>1145.1100000000017</v>
      </c>
      <c r="F898" s="12">
        <f t="shared" si="109"/>
        <v>-2720.1100000000015</v>
      </c>
      <c r="G898" s="12">
        <f t="shared" si="110"/>
        <v>429.88999999999828</v>
      </c>
      <c r="H898" s="17">
        <f t="shared" si="113"/>
        <v>1.9733201552241879</v>
      </c>
      <c r="I898" s="18">
        <f t="shared" si="111"/>
        <v>1.065778421929666</v>
      </c>
      <c r="J898" s="19">
        <f t="shared" si="115"/>
        <v>-3.2889210964832993E-2</v>
      </c>
      <c r="K898" s="15">
        <f t="shared" si="112"/>
        <v>1.065778421929666</v>
      </c>
      <c r="L898" s="15">
        <f t="shared" si="114"/>
        <v>6.4398185490845139E-5</v>
      </c>
    </row>
    <row r="899" spans="5:12" x14ac:dyDescent="0.25">
      <c r="E899" s="20">
        <f t="shared" si="116"/>
        <v>1148.1800000000017</v>
      </c>
      <c r="F899" s="12">
        <f t="shared" si="109"/>
        <v>-2723.1800000000017</v>
      </c>
      <c r="G899" s="12">
        <f t="shared" si="110"/>
        <v>426.81999999999834</v>
      </c>
      <c r="H899" s="17">
        <f t="shared" si="113"/>
        <v>1.972960957464049</v>
      </c>
      <c r="I899" s="18">
        <f t="shared" si="111"/>
        <v>1.0655844213662256</v>
      </c>
      <c r="J899" s="19">
        <f t="shared" si="115"/>
        <v>-3.2792210683112777E-2</v>
      </c>
      <c r="K899" s="15">
        <f t="shared" si="112"/>
        <v>1.0655844213662256</v>
      </c>
      <c r="L899" s="15">
        <f t="shared" si="114"/>
        <v>-1.1556233376716109E-4</v>
      </c>
    </row>
    <row r="900" spans="5:12" x14ac:dyDescent="0.25">
      <c r="E900" s="20">
        <f t="shared" si="116"/>
        <v>1151.2500000000016</v>
      </c>
      <c r="F900" s="12">
        <f t="shared" si="109"/>
        <v>-2726.2500000000018</v>
      </c>
      <c r="G900" s="12">
        <f t="shared" si="110"/>
        <v>423.74999999999841</v>
      </c>
      <c r="H900" s="17">
        <f t="shared" si="113"/>
        <v>1.9725942998646602</v>
      </c>
      <c r="I900" s="18">
        <f t="shared" si="111"/>
        <v>1.0653863917881916</v>
      </c>
      <c r="J900" s="19">
        <f t="shared" si="115"/>
        <v>-3.2693195894095806E-2</v>
      </c>
      <c r="K900" s="15">
        <f t="shared" si="112"/>
        <v>1.0653863917881916</v>
      </c>
      <c r="L900" s="15">
        <f t="shared" si="114"/>
        <v>-2.9926028319282941E-4</v>
      </c>
    </row>
    <row r="901" spans="5:12" x14ac:dyDescent="0.25">
      <c r="E901" s="20">
        <f t="shared" si="116"/>
        <v>1154.3200000000015</v>
      </c>
      <c r="F901" s="12">
        <f t="shared" si="109"/>
        <v>-2729.3200000000015</v>
      </c>
      <c r="G901" s="12">
        <f t="shared" si="110"/>
        <v>420.67999999999847</v>
      </c>
      <c r="H901" s="17">
        <f t="shared" si="113"/>
        <v>1.9722199785467931</v>
      </c>
      <c r="I901" s="18">
        <f t="shared" si="111"/>
        <v>1.0651842230816111</v>
      </c>
      <c r="J901" s="19">
        <f t="shared" si="115"/>
        <v>-3.2592111540805546E-2</v>
      </c>
      <c r="K901" s="15">
        <f t="shared" si="112"/>
        <v>1.0651842230816111</v>
      </c>
      <c r="L901" s="15">
        <f t="shared" si="114"/>
        <v>-4.8679780766564158E-4</v>
      </c>
    </row>
    <row r="902" spans="5:12" x14ac:dyDescent="0.25">
      <c r="E902" s="20">
        <f t="shared" si="116"/>
        <v>1157.3900000000015</v>
      </c>
      <c r="F902" s="12">
        <f t="shared" si="109"/>
        <v>-2732.3900000000012</v>
      </c>
      <c r="G902" s="12">
        <f t="shared" si="110"/>
        <v>417.60999999999854</v>
      </c>
      <c r="H902" s="17">
        <f t="shared" si="113"/>
        <v>1.9718377827170555</v>
      </c>
      <c r="I902" s="18">
        <f t="shared" si="111"/>
        <v>1.0649778013982327</v>
      </c>
      <c r="J902" s="19">
        <f t="shared" si="115"/>
        <v>-3.2488900699116363E-2</v>
      </c>
      <c r="K902" s="15">
        <f t="shared" si="112"/>
        <v>1.0649778013982327</v>
      </c>
      <c r="L902" s="15">
        <f t="shared" si="114"/>
        <v>-6.7828051610781606E-4</v>
      </c>
    </row>
    <row r="903" spans="5:12" x14ac:dyDescent="0.25">
      <c r="E903" s="20">
        <f t="shared" si="116"/>
        <v>1160.4600000000014</v>
      </c>
      <c r="F903" s="12">
        <f t="shared" si="109"/>
        <v>-2735.4600000000014</v>
      </c>
      <c r="G903" s="12">
        <f t="shared" si="110"/>
        <v>414.5399999999986</v>
      </c>
      <c r="H903" s="17">
        <f t="shared" si="113"/>
        <v>1.97144749438921</v>
      </c>
      <c r="I903" s="18">
        <f t="shared" si="111"/>
        <v>1.0647670090049925</v>
      </c>
      <c r="J903" s="19">
        <f t="shared" si="115"/>
        <v>-3.2383504502496274E-2</v>
      </c>
      <c r="K903" s="15">
        <f t="shared" si="112"/>
        <v>1.0647670090049925</v>
      </c>
      <c r="L903" s="15">
        <f t="shared" si="114"/>
        <v>-8.7381762110590351E-4</v>
      </c>
    </row>
    <row r="904" spans="5:12" x14ac:dyDescent="0.25">
      <c r="E904" s="20">
        <f t="shared" si="116"/>
        <v>1163.5300000000013</v>
      </c>
      <c r="F904" s="12">
        <f t="shared" si="109"/>
        <v>-2738.5300000000016</v>
      </c>
      <c r="G904" s="12">
        <f t="shared" si="110"/>
        <v>411.46999999999866</v>
      </c>
      <c r="H904" s="17">
        <f t="shared" si="113"/>
        <v>1.971048888092529</v>
      </c>
      <c r="I904" s="18">
        <f t="shared" si="111"/>
        <v>1.0645517241264981</v>
      </c>
      <c r="J904" s="19">
        <f t="shared" si="115"/>
        <v>-3.2275862063249061E-2</v>
      </c>
      <c r="K904" s="15">
        <f t="shared" si="112"/>
        <v>1.0645517241264981</v>
      </c>
      <c r="L904" s="15">
        <f t="shared" si="114"/>
        <v>-1.0735220850269546E-3</v>
      </c>
    </row>
    <row r="905" spans="5:12" x14ac:dyDescent="0.25">
      <c r="E905" s="20">
        <f t="shared" si="116"/>
        <v>1166.6000000000013</v>
      </c>
      <c r="F905" s="12">
        <f t="shared" si="109"/>
        <v>-2741.6000000000013</v>
      </c>
      <c r="G905" s="12">
        <f t="shared" si="110"/>
        <v>408.39999999999873</v>
      </c>
      <c r="H905" s="17">
        <f t="shared" si="113"/>
        <v>1.9706417305665109</v>
      </c>
      <c r="I905" s="18">
        <f t="shared" si="111"/>
        <v>1.0643318207801469</v>
      </c>
      <c r="J905" s="19">
        <f t="shared" si="115"/>
        <v>-3.2165910390073438E-2</v>
      </c>
      <c r="K905" s="15">
        <f t="shared" si="112"/>
        <v>1.0643318207801469</v>
      </c>
      <c r="L905" s="15">
        <f t="shared" si="114"/>
        <v>-1.2775107729675137E-3</v>
      </c>
    </row>
    <row r="906" spans="5:12" x14ac:dyDescent="0.25">
      <c r="E906" s="20">
        <f t="shared" si="116"/>
        <v>1169.6700000000012</v>
      </c>
      <c r="F906" s="12">
        <f t="shared" si="109"/>
        <v>-2744.670000000001</v>
      </c>
      <c r="G906" s="12">
        <f t="shared" si="110"/>
        <v>405.32999999999879</v>
      </c>
      <c r="H906" s="17">
        <f t="shared" si="113"/>
        <v>1.9702257804412371</v>
      </c>
      <c r="I906" s="18">
        <f t="shared" si="111"/>
        <v>1.064107168603488</v>
      </c>
      <c r="J906" s="19">
        <f t="shared" si="115"/>
        <v>-3.2053584301743987E-2</v>
      </c>
      <c r="K906" s="15">
        <f t="shared" si="112"/>
        <v>1.064107168603488</v>
      </c>
      <c r="L906" s="15">
        <f t="shared" si="114"/>
        <v>-1.4859046128977288E-3</v>
      </c>
    </row>
    <row r="907" spans="5:12" x14ac:dyDescent="0.25">
      <c r="E907" s="20">
        <f t="shared" si="116"/>
        <v>1172.7400000000011</v>
      </c>
      <c r="F907" s="12">
        <f t="shared" si="109"/>
        <v>-2747.7400000000011</v>
      </c>
      <c r="G907" s="12">
        <f t="shared" si="110"/>
        <v>402.25999999999885</v>
      </c>
      <c r="H907" s="17">
        <f t="shared" si="113"/>
        <v>1.9698007879026065</v>
      </c>
      <c r="I907" s="18">
        <f t="shared" si="111"/>
        <v>1.0638776326734189</v>
      </c>
      <c r="J907" s="19">
        <f t="shared" si="115"/>
        <v>-3.1938816336709475E-2</v>
      </c>
      <c r="K907" s="15">
        <f t="shared" si="112"/>
        <v>1.0638776326734189</v>
      </c>
      <c r="L907" s="15">
        <f t="shared" si="114"/>
        <v>-1.6988287633797668E-3</v>
      </c>
    </row>
    <row r="908" spans="5:12" x14ac:dyDescent="0.25">
      <c r="E908" s="20">
        <f t="shared" si="116"/>
        <v>1175.8100000000011</v>
      </c>
      <c r="F908" s="12">
        <f t="shared" si="109"/>
        <v>-2750.8100000000013</v>
      </c>
      <c r="G908" s="12">
        <f t="shared" si="110"/>
        <v>399.18999999999892</v>
      </c>
      <c r="H908" s="17">
        <f t="shared" si="113"/>
        <v>1.9693664943416449</v>
      </c>
      <c r="I908" s="18">
        <f t="shared" si="111"/>
        <v>1.0636430733167781</v>
      </c>
      <c r="J908" s="19">
        <f t="shared" si="115"/>
        <v>-3.1821536658389049E-2</v>
      </c>
      <c r="K908" s="15">
        <f t="shared" si="112"/>
        <v>1.0636430733167781</v>
      </c>
      <c r="L908" s="15">
        <f t="shared" si="114"/>
        <v>-1.9164127892677737E-3</v>
      </c>
    </row>
    <row r="909" spans="5:12" x14ac:dyDescent="0.25">
      <c r="E909" s="20">
        <f t="shared" si="116"/>
        <v>1178.880000000001</v>
      </c>
      <c r="F909" s="12">
        <f t="shared" ref="F909:F972" si="117">-E909-($B$5/2)</f>
        <v>-2753.880000000001</v>
      </c>
      <c r="G909" s="12">
        <f t="shared" ref="G909:G972" si="118">-E909+($B$5/2)</f>
        <v>396.11999999999898</v>
      </c>
      <c r="H909" s="17">
        <f t="shared" si="113"/>
        <v>1.9689226319870348</v>
      </c>
      <c r="I909" s="18">
        <f t="shared" ref="I909:I972" si="119">H909/MAX(H$25:H$65)</f>
        <v>1.0634033459118772</v>
      </c>
      <c r="J909" s="19">
        <f t="shared" si="115"/>
        <v>-3.170167295593862E-2</v>
      </c>
      <c r="K909" s="15">
        <f t="shared" ref="K909:K972" si="120">IF(E909&lt;=($B$7/2),I909,"")</f>
        <v>1.0634033459118772</v>
      </c>
      <c r="L909" s="15">
        <f t="shared" si="114"/>
        <v>-2.1387908458118145E-3</v>
      </c>
    </row>
    <row r="910" spans="5:12" x14ac:dyDescent="0.25">
      <c r="E910" s="20">
        <f t="shared" si="116"/>
        <v>1181.950000000001</v>
      </c>
      <c r="F910" s="12">
        <f t="shared" si="117"/>
        <v>-2756.9500000000007</v>
      </c>
      <c r="G910" s="12">
        <f t="shared" si="118"/>
        <v>393.04999999999905</v>
      </c>
      <c r="H910" s="17">
        <f t="shared" si="113"/>
        <v>1.9684689235199606</v>
      </c>
      <c r="I910" s="18">
        <f t="shared" si="119"/>
        <v>1.0631583006804817</v>
      </c>
      <c r="J910" s="19">
        <f t="shared" si="115"/>
        <v>-3.1579150340240836E-2</v>
      </c>
      <c r="K910" s="15">
        <f t="shared" si="120"/>
        <v>1.0631583006804817</v>
      </c>
      <c r="L910" s="15">
        <f t="shared" si="114"/>
        <v>-2.3661018716232655E-3</v>
      </c>
    </row>
    <row r="911" spans="5:12" x14ac:dyDescent="0.25">
      <c r="E911" s="20">
        <f t="shared" si="116"/>
        <v>1185.0200000000009</v>
      </c>
      <c r="F911" s="12">
        <f t="shared" si="117"/>
        <v>-2760.0200000000009</v>
      </c>
      <c r="G911" s="12">
        <f t="shared" si="118"/>
        <v>389.97999999999911</v>
      </c>
      <c r="H911" s="17">
        <f t="shared" si="113"/>
        <v>1.9680050816703141</v>
      </c>
      <c r="I911" s="18">
        <f t="shared" si="119"/>
        <v>1.0629077824697228</v>
      </c>
      <c r="J911" s="19">
        <f t="shared" si="115"/>
        <v>-3.145389123486142E-2</v>
      </c>
      <c r="K911" s="15">
        <f t="shared" si="120"/>
        <v>1.0629077824697228</v>
      </c>
      <c r="L911" s="15">
        <f t="shared" si="114"/>
        <v>-2.598489790978915E-3</v>
      </c>
    </row>
    <row r="912" spans="5:12" x14ac:dyDescent="0.25">
      <c r="E912" s="20">
        <f t="shared" si="116"/>
        <v>1188.0900000000008</v>
      </c>
      <c r="F912" s="12">
        <f t="shared" si="117"/>
        <v>-2763.0900000000011</v>
      </c>
      <c r="G912" s="12">
        <f t="shared" si="118"/>
        <v>386.90999999999917</v>
      </c>
      <c r="H912" s="17">
        <f t="shared" si="113"/>
        <v>1.9675308087932428</v>
      </c>
      <c r="I912" s="18">
        <f t="shared" si="119"/>
        <v>1.0626516305233946</v>
      </c>
      <c r="J912" s="19">
        <f t="shared" si="115"/>
        <v>-3.132581526169731E-2</v>
      </c>
      <c r="K912" s="15">
        <f t="shared" si="120"/>
        <v>1.0626516305233946</v>
      </c>
      <c r="L912" s="15">
        <f t="shared" si="114"/>
        <v>-2.8361037259731249E-3</v>
      </c>
    </row>
    <row r="913" spans="5:12" x14ac:dyDescent="0.25">
      <c r="E913" s="20">
        <f t="shared" si="116"/>
        <v>1191.1600000000008</v>
      </c>
      <c r="F913" s="12">
        <f t="shared" si="117"/>
        <v>-2766.1600000000008</v>
      </c>
      <c r="G913" s="12">
        <f t="shared" si="118"/>
        <v>383.83999999999924</v>
      </c>
      <c r="H913" s="17">
        <f t="shared" si="113"/>
        <v>1.9670457964249697</v>
      </c>
      <c r="I913" s="18">
        <f t="shared" si="119"/>
        <v>1.062389678242055</v>
      </c>
      <c r="J913" s="19">
        <f t="shared" si="115"/>
        <v>-3.1194839121027496E-2</v>
      </c>
      <c r="K913" s="15">
        <f t="shared" si="120"/>
        <v>1.062389678242055</v>
      </c>
      <c r="L913" s="15">
        <f t="shared" si="114"/>
        <v>-3.0790982190544453E-3</v>
      </c>
    </row>
    <row r="914" spans="5:12" x14ac:dyDescent="0.25">
      <c r="E914" s="20">
        <f t="shared" si="116"/>
        <v>1194.2300000000007</v>
      </c>
      <c r="F914" s="12">
        <f t="shared" si="117"/>
        <v>-2769.2300000000005</v>
      </c>
      <c r="G914" s="12">
        <f t="shared" si="118"/>
        <v>380.7699999999993</v>
      </c>
      <c r="H914" s="17">
        <f t="shared" si="113"/>
        <v>1.966549724816739</v>
      </c>
      <c r="I914" s="18">
        <f t="shared" si="119"/>
        <v>1.0621217529313118</v>
      </c>
      <c r="J914" s="19">
        <f t="shared" si="115"/>
        <v>-3.1060876465655918E-2</v>
      </c>
      <c r="K914" s="15">
        <f t="shared" si="120"/>
        <v>1.0621217529313118</v>
      </c>
      <c r="L914" s="15">
        <f t="shared" si="114"/>
        <v>-3.3276334665229661E-3</v>
      </c>
    </row>
    <row r="915" spans="5:12" x14ac:dyDescent="0.25">
      <c r="E915" s="20">
        <f t="shared" si="116"/>
        <v>1197.3000000000006</v>
      </c>
      <c r="F915" s="12">
        <f t="shared" si="117"/>
        <v>-2772.3000000000006</v>
      </c>
      <c r="G915" s="12">
        <f t="shared" si="118"/>
        <v>377.69999999999936</v>
      </c>
      <c r="H915" s="17">
        <f t="shared" si="113"/>
        <v>1.9660422624456826</v>
      </c>
      <c r="I915" s="18">
        <f t="shared" si="119"/>
        <v>1.0618476755376454</v>
      </c>
      <c r="J915" s="19">
        <f t="shared" si="115"/>
        <v>-3.0923837768822682E-2</v>
      </c>
      <c r="K915" s="15">
        <f t="shared" si="120"/>
        <v>1.0618476755376454</v>
      </c>
      <c r="L915" s="15">
        <f t="shared" si="114"/>
        <v>-3.5818755635890574E-3</v>
      </c>
    </row>
    <row r="916" spans="5:12" x14ac:dyDescent="0.25">
      <c r="E916" s="20">
        <f t="shared" si="116"/>
        <v>1200.3700000000006</v>
      </c>
      <c r="F916" s="12">
        <f t="shared" si="117"/>
        <v>-2775.3700000000008</v>
      </c>
      <c r="G916" s="12">
        <f t="shared" si="118"/>
        <v>374.62999999999943</v>
      </c>
      <c r="H916" s="17">
        <f t="shared" si="113"/>
        <v>1.9655230655013218</v>
      </c>
      <c r="I916" s="18">
        <f t="shared" si="119"/>
        <v>1.0615672603710713</v>
      </c>
      <c r="J916" s="19">
        <f t="shared" si="115"/>
        <v>-3.0783630185535649E-2</v>
      </c>
      <c r="K916" s="15">
        <f t="shared" si="120"/>
        <v>1.0615672603710713</v>
      </c>
      <c r="L916" s="15">
        <f t="shared" si="114"/>
        <v>-3.8419967616389978E-3</v>
      </c>
    </row>
    <row r="917" spans="5:12" x14ac:dyDescent="0.25">
      <c r="E917" s="20">
        <f t="shared" si="116"/>
        <v>1203.4400000000005</v>
      </c>
      <c r="F917" s="12">
        <f t="shared" si="117"/>
        <v>-2778.4400000000005</v>
      </c>
      <c r="G917" s="12">
        <f t="shared" si="118"/>
        <v>371.55999999999949</v>
      </c>
      <c r="H917" s="17">
        <f t="shared" si="113"/>
        <v>1.9649917773463459</v>
      </c>
      <c r="I917" s="18">
        <f t="shared" si="119"/>
        <v>1.0612803148139089</v>
      </c>
      <c r="J917" s="19">
        <f t="shared" si="115"/>
        <v>-3.0640157406954471E-2</v>
      </c>
      <c r="K917" s="15">
        <f t="shared" si="120"/>
        <v>1.0612803148139089</v>
      </c>
      <c r="L917" s="15">
        <f t="shared" si="114"/>
        <v>-4.1081757383901168E-3</v>
      </c>
    </row>
    <row r="918" spans="5:12" x14ac:dyDescent="0.25">
      <c r="E918" s="20">
        <f t="shared" si="116"/>
        <v>1206.5100000000004</v>
      </c>
      <c r="F918" s="12">
        <f t="shared" si="117"/>
        <v>-2781.51</v>
      </c>
      <c r="G918" s="12">
        <f t="shared" si="118"/>
        <v>368.48999999999955</v>
      </c>
      <c r="H918" s="17">
        <f t="shared" si="113"/>
        <v>1.964448027950215</v>
      </c>
      <c r="I918" s="18">
        <f t="shared" si="119"/>
        <v>1.0609866390148759</v>
      </c>
      <c r="J918" s="19">
        <f t="shared" si="115"/>
        <v>-3.0493319507437944E-2</v>
      </c>
      <c r="K918" s="15">
        <f t="shared" si="120"/>
        <v>1.0609866390148759</v>
      </c>
      <c r="L918" s="15">
        <f t="shared" si="114"/>
        <v>-4.3805978816573729E-3</v>
      </c>
    </row>
    <row r="919" spans="5:12" x14ac:dyDescent="0.25">
      <c r="E919" s="20">
        <f t="shared" si="116"/>
        <v>1209.5800000000004</v>
      </c>
      <c r="F919" s="12">
        <f t="shared" si="117"/>
        <v>-2784.5800000000004</v>
      </c>
      <c r="G919" s="12">
        <f t="shared" si="118"/>
        <v>365.41999999999962</v>
      </c>
      <c r="H919" s="17">
        <f t="shared" si="113"/>
        <v>1.9638914332940649</v>
      </c>
      <c r="I919" s="18">
        <f t="shared" si="119"/>
        <v>1.0606860255676784</v>
      </c>
      <c r="J919" s="19">
        <f t="shared" si="115"/>
        <v>-3.0343012783839218E-2</v>
      </c>
      <c r="K919" s="15">
        <f t="shared" si="120"/>
        <v>1.0606860255676784</v>
      </c>
      <c r="L919" s="15">
        <f t="shared" si="114"/>
        <v>-4.659455587502144E-3</v>
      </c>
    </row>
    <row r="920" spans="5:12" x14ac:dyDescent="0.25">
      <c r="E920" s="20">
        <f t="shared" si="116"/>
        <v>1212.6500000000003</v>
      </c>
      <c r="F920" s="12">
        <f t="shared" si="117"/>
        <v>-2787.6500000000005</v>
      </c>
      <c r="G920" s="12">
        <f t="shared" si="118"/>
        <v>362.34999999999968</v>
      </c>
      <c r="H920" s="17">
        <f t="shared" si="113"/>
        <v>1.9633215947452731</v>
      </c>
      <c r="I920" s="18">
        <f t="shared" si="119"/>
        <v>1.0603782591732198</v>
      </c>
      <c r="J920" s="19">
        <f t="shared" si="115"/>
        <v>-3.0189129586609909E-2</v>
      </c>
      <c r="K920" s="15">
        <f t="shared" si="120"/>
        <v>1.0603782591732198</v>
      </c>
      <c r="L920" s="15">
        <f t="shared" si="114"/>
        <v>-4.9449485735776361E-3</v>
      </c>
    </row>
    <row r="921" spans="5:12" x14ac:dyDescent="0.25">
      <c r="E921" s="20">
        <f t="shared" si="116"/>
        <v>1215.7200000000003</v>
      </c>
      <c r="F921" s="12">
        <f t="shared" si="117"/>
        <v>-2790.7200000000003</v>
      </c>
      <c r="G921" s="12">
        <f t="shared" si="118"/>
        <v>359.27999999999975</v>
      </c>
      <c r="H921" s="17">
        <f t="shared" ref="H921:H984" si="121">($G921/($B$6^2+$G921^2)^0.5-$F921/($B$6^2+$F921^2)^0.5)</f>
        <v>1.9627380983999636</v>
      </c>
      <c r="I921" s="18">
        <f t="shared" si="119"/>
        <v>1.0600631162844902</v>
      </c>
      <c r="J921" s="19">
        <f t="shared" si="115"/>
        <v>-3.0031558142245118E-2</v>
      </c>
      <c r="K921" s="15">
        <f t="shared" si="120"/>
        <v>1.0600631162844902</v>
      </c>
      <c r="L921" s="15">
        <f t="shared" ref="L921:L984" si="122">(I921-$K$1030)/($K$1029)-$K$1032</f>
        <v>-5.2372842085391122E-3</v>
      </c>
    </row>
    <row r="922" spans="5:12" x14ac:dyDescent="0.25">
      <c r="E922" s="20">
        <f t="shared" si="116"/>
        <v>1218.7900000000002</v>
      </c>
      <c r="F922" s="12">
        <f t="shared" si="117"/>
        <v>-2793.79</v>
      </c>
      <c r="G922" s="12">
        <f t="shared" si="118"/>
        <v>356.20999999999981</v>
      </c>
      <c r="H922" s="17">
        <f t="shared" si="121"/>
        <v>1.9621405143916053</v>
      </c>
      <c r="I922" s="18">
        <f t="shared" si="119"/>
        <v>1.0597403647331454</v>
      </c>
      <c r="J922" s="19">
        <f t="shared" ref="J922:J985" si="123">(1-I922)/2</f>
        <v>-2.9870182366572684E-2</v>
      </c>
      <c r="K922" s="15">
        <f t="shared" si="120"/>
        <v>1.0597403647331454</v>
      </c>
      <c r="L922" s="15">
        <f t="shared" si="122"/>
        <v>-5.5366778584404596E-3</v>
      </c>
    </row>
    <row r="923" spans="5:12" x14ac:dyDescent="0.25">
      <c r="E923" s="20">
        <f t="shared" si="116"/>
        <v>1221.8600000000001</v>
      </c>
      <c r="F923" s="12">
        <f t="shared" si="117"/>
        <v>-2796.86</v>
      </c>
      <c r="G923" s="12">
        <f t="shared" si="118"/>
        <v>353.13999999999987</v>
      </c>
      <c r="H923" s="17">
        <f t="shared" si="121"/>
        <v>1.9615283961637555</v>
      </c>
      <c r="I923" s="18">
        <f t="shared" si="119"/>
        <v>1.0594097633367197</v>
      </c>
      <c r="J923" s="19">
        <f t="shared" si="123"/>
        <v>-2.9704881668359828E-2</v>
      </c>
      <c r="K923" s="15">
        <f t="shared" si="120"/>
        <v>1.0594097633367197</v>
      </c>
      <c r="L923" s="15">
        <f t="shared" si="122"/>
        <v>-5.8433532510944628E-3</v>
      </c>
    </row>
    <row r="924" spans="5:12" x14ac:dyDescent="0.25">
      <c r="E924" s="20">
        <f t="shared" si="116"/>
        <v>1224.93</v>
      </c>
      <c r="F924" s="12">
        <f t="shared" si="117"/>
        <v>-2799.9300000000003</v>
      </c>
      <c r="G924" s="12">
        <f t="shared" si="118"/>
        <v>350.06999999999994</v>
      </c>
      <c r="H924" s="17">
        <f t="shared" si="121"/>
        <v>1.9609012797048697</v>
      </c>
      <c r="I924" s="18">
        <f t="shared" si="119"/>
        <v>1.0590710614853511</v>
      </c>
      <c r="J924" s="19">
        <f t="shared" si="123"/>
        <v>-2.9535530742675564E-2</v>
      </c>
      <c r="K924" s="15">
        <f t="shared" si="120"/>
        <v>1.0590710614853511</v>
      </c>
      <c r="L924" s="15">
        <f t="shared" si="122"/>
        <v>-6.1575428594387869E-3</v>
      </c>
    </row>
    <row r="925" spans="5:12" x14ac:dyDescent="0.25">
      <c r="E925" s="20">
        <f t="shared" si="116"/>
        <v>1228</v>
      </c>
      <c r="F925" s="12">
        <f t="shared" si="117"/>
        <v>-2803</v>
      </c>
      <c r="G925" s="12">
        <f t="shared" si="118"/>
        <v>347</v>
      </c>
      <c r="H925" s="17">
        <f t="shared" si="121"/>
        <v>1.960258682742964</v>
      </c>
      <c r="I925" s="18">
        <f t="shared" si="119"/>
        <v>1.0587239987068235</v>
      </c>
      <c r="J925" s="19">
        <f t="shared" si="123"/>
        <v>-2.9361999353411772E-2</v>
      </c>
      <c r="K925" s="15">
        <f t="shared" si="120"/>
        <v>1.0587239987068235</v>
      </c>
      <c r="L925" s="15">
        <f t="shared" si="122"/>
        <v>-6.4794883050154307E-3</v>
      </c>
    </row>
    <row r="926" spans="5:12" x14ac:dyDescent="0.25">
      <c r="E926" s="20">
        <f t="shared" si="116"/>
        <v>1231.07</v>
      </c>
      <c r="F926" s="12">
        <f t="shared" si="117"/>
        <v>-2806.0699999999997</v>
      </c>
      <c r="G926" s="12">
        <f t="shared" si="118"/>
        <v>343.93000000000006</v>
      </c>
      <c r="H926" s="17">
        <f t="shared" si="121"/>
        <v>1.9596001038977917</v>
      </c>
      <c r="I926" s="18">
        <f t="shared" si="119"/>
        <v>1.0583683042086622</v>
      </c>
      <c r="J926" s="19">
        <f t="shared" si="123"/>
        <v>-2.9184152104331118E-2</v>
      </c>
      <c r="K926" s="15">
        <f t="shared" si="120"/>
        <v>1.0583683042086622</v>
      </c>
      <c r="L926" s="15">
        <f t="shared" si="122"/>
        <v>-6.8094407827358301E-3</v>
      </c>
    </row>
    <row r="927" spans="5:12" x14ac:dyDescent="0.25">
      <c r="E927" s="20">
        <f t="shared" si="116"/>
        <v>1234.1399999999999</v>
      </c>
      <c r="F927" s="12">
        <f t="shared" si="117"/>
        <v>-2809.14</v>
      </c>
      <c r="G927" s="12">
        <f t="shared" si="118"/>
        <v>340.86000000000013</v>
      </c>
      <c r="H927" s="17">
        <f t="shared" si="121"/>
        <v>1.9589250217880234</v>
      </c>
      <c r="I927" s="18">
        <f t="shared" si="119"/>
        <v>1.0580036963959274</v>
      </c>
      <c r="J927" s="19">
        <f t="shared" si="123"/>
        <v>-2.9001848197963698E-2</v>
      </c>
      <c r="K927" s="15">
        <f t="shared" si="120"/>
        <v>1.0580036963959274</v>
      </c>
      <c r="L927" s="15">
        <f t="shared" si="122"/>
        <v>-7.1476615081897243E-3</v>
      </c>
    </row>
    <row r="928" spans="5:12" x14ac:dyDescent="0.25">
      <c r="E928" s="20">
        <f t="shared" si="116"/>
        <v>1237.2099999999998</v>
      </c>
      <c r="F928" s="12">
        <f t="shared" si="117"/>
        <v>-2812.21</v>
      </c>
      <c r="G928" s="12">
        <f t="shared" si="118"/>
        <v>337.79000000000019</v>
      </c>
      <c r="H928" s="17">
        <f t="shared" si="121"/>
        <v>1.9582328940907821</v>
      </c>
      <c r="I928" s="18">
        <f t="shared" si="119"/>
        <v>1.0576298823632744</v>
      </c>
      <c r="J928" s="19">
        <f t="shared" si="123"/>
        <v>-2.8814941181637188E-2</v>
      </c>
      <c r="K928" s="15">
        <f t="shared" si="120"/>
        <v>1.0576298823632744</v>
      </c>
      <c r="L928" s="15">
        <f t="shared" si="122"/>
        <v>-7.4944221888246631E-3</v>
      </c>
    </row>
    <row r="929" spans="5:12" x14ac:dyDescent="0.25">
      <c r="E929" s="20">
        <f t="shared" si="116"/>
        <v>1240.2799999999997</v>
      </c>
      <c r="F929" s="12">
        <f t="shared" si="117"/>
        <v>-2815.2799999999997</v>
      </c>
      <c r="G929" s="12">
        <f t="shared" si="118"/>
        <v>334.72000000000025</v>
      </c>
      <c r="H929" s="17">
        <f t="shared" si="121"/>
        <v>1.9575231565506979</v>
      </c>
      <c r="I929" s="18">
        <f t="shared" si="119"/>
        <v>1.0572465573597505</v>
      </c>
      <c r="J929" s="19">
        <f t="shared" si="123"/>
        <v>-2.8623278679875241E-2</v>
      </c>
      <c r="K929" s="15">
        <f t="shared" si="120"/>
        <v>1.0572465573597505</v>
      </c>
      <c r="L929" s="15">
        <f t="shared" si="122"/>
        <v>-7.8500055204159518E-3</v>
      </c>
    </row>
    <row r="930" spans="5:12" x14ac:dyDescent="0.25">
      <c r="E930" s="20">
        <f t="shared" si="116"/>
        <v>1243.3499999999997</v>
      </c>
      <c r="F930" s="12">
        <f t="shared" si="117"/>
        <v>-2818.3499999999995</v>
      </c>
      <c r="G930" s="12">
        <f t="shared" si="118"/>
        <v>331.65000000000032</v>
      </c>
      <c r="H930" s="17">
        <f t="shared" si="121"/>
        <v>1.9567952219354741</v>
      </c>
      <c r="I930" s="18">
        <f t="shared" si="119"/>
        <v>1.0568534042247018</v>
      </c>
      <c r="J930" s="19">
        <f t="shared" si="123"/>
        <v>-2.8426702112350877E-2</v>
      </c>
      <c r="K930" s="15">
        <f t="shared" si="120"/>
        <v>1.0568534042247018</v>
      </c>
      <c r="L930" s="15">
        <f t="shared" si="122"/>
        <v>-8.2147057103357929E-3</v>
      </c>
    </row>
    <row r="931" spans="5:12" x14ac:dyDescent="0.25">
      <c r="E931" s="20">
        <f t="shared" si="116"/>
        <v>1246.4199999999996</v>
      </c>
      <c r="F931" s="12">
        <f t="shared" si="117"/>
        <v>-2821.4199999999996</v>
      </c>
      <c r="G931" s="12">
        <f t="shared" si="118"/>
        <v>328.58000000000038</v>
      </c>
      <c r="H931" s="17">
        <f t="shared" si="121"/>
        <v>1.9560484789347545</v>
      </c>
      <c r="I931" s="18">
        <f t="shared" si="119"/>
        <v>1.0564500927930587</v>
      </c>
      <c r="J931" s="19">
        <f t="shared" si="123"/>
        <v>-2.8225046396529341E-2</v>
      </c>
      <c r="K931" s="15">
        <f t="shared" si="120"/>
        <v>1.0564500927930587</v>
      </c>
      <c r="L931" s="15">
        <f t="shared" si="122"/>
        <v>-8.5888290292273992E-3</v>
      </c>
    </row>
    <row r="932" spans="5:12" x14ac:dyDescent="0.25">
      <c r="E932" s="20">
        <f t="shared" si="116"/>
        <v>1249.4899999999996</v>
      </c>
      <c r="F932" s="12">
        <f t="shared" si="117"/>
        <v>-2824.49</v>
      </c>
      <c r="G932" s="12">
        <f t="shared" si="118"/>
        <v>325.51000000000045</v>
      </c>
      <c r="H932" s="17">
        <f t="shared" si="121"/>
        <v>1.9552822909988841</v>
      </c>
      <c r="I932" s="18">
        <f t="shared" si="119"/>
        <v>1.0560362792681566</v>
      </c>
      <c r="J932" s="19">
        <f t="shared" si="123"/>
        <v>-2.8018139634078287E-2</v>
      </c>
      <c r="K932" s="15">
        <f t="shared" si="120"/>
        <v>1.0560362792681566</v>
      </c>
      <c r="L932" s="15">
        <f t="shared" si="122"/>
        <v>-8.9726943927949353E-3</v>
      </c>
    </row>
    <row r="933" spans="5:12" x14ac:dyDescent="0.25">
      <c r="E933" s="20">
        <f t="shared" si="116"/>
        <v>1252.5599999999995</v>
      </c>
      <c r="F933" s="12">
        <f t="shared" si="117"/>
        <v>-2827.5599999999995</v>
      </c>
      <c r="G933" s="12">
        <f t="shared" si="118"/>
        <v>322.44000000000051</v>
      </c>
      <c r="H933" s="17">
        <f t="shared" si="121"/>
        <v>1.954495995113918</v>
      </c>
      <c r="I933" s="18">
        <f t="shared" si="119"/>
        <v>1.0556116055601268</v>
      </c>
      <c r="J933" s="19">
        <f t="shared" si="123"/>
        <v>-2.7805802780063393E-2</v>
      </c>
      <c r="K933" s="15">
        <f t="shared" si="120"/>
        <v>1.0556116055601268</v>
      </c>
      <c r="L933" s="15">
        <f t="shared" si="122"/>
        <v>-9.3666339755308844E-3</v>
      </c>
    </row>
    <row r="934" spans="5:12" x14ac:dyDescent="0.25">
      <c r="E934" s="20">
        <f t="shared" si="116"/>
        <v>1255.6299999999994</v>
      </c>
      <c r="F934" s="12">
        <f t="shared" si="117"/>
        <v>-2830.6299999999992</v>
      </c>
      <c r="G934" s="12">
        <f t="shared" si="118"/>
        <v>319.37000000000057</v>
      </c>
      <c r="H934" s="17">
        <f t="shared" si="121"/>
        <v>1.9536889005090126</v>
      </c>
      <c r="I934" s="18">
        <f t="shared" si="119"/>
        <v>1.0551756985877652</v>
      </c>
      <c r="J934" s="19">
        <f t="shared" si="123"/>
        <v>-2.7587849293882583E-2</v>
      </c>
      <c r="K934" s="15">
        <f t="shared" si="120"/>
        <v>1.0551756985877652</v>
      </c>
      <c r="L934" s="15">
        <f t="shared" si="122"/>
        <v>-9.7709938583230224E-3</v>
      </c>
    </row>
    <row r="935" spans="5:12" x14ac:dyDescent="0.25">
      <c r="E935" s="20">
        <f t="shared" si="116"/>
        <v>1258.6999999999994</v>
      </c>
      <c r="F935" s="12">
        <f t="shared" si="117"/>
        <v>-2833.6999999999994</v>
      </c>
      <c r="G935" s="12">
        <f t="shared" si="118"/>
        <v>316.30000000000064</v>
      </c>
      <c r="H935" s="17">
        <f t="shared" si="121"/>
        <v>1.9528602872920642</v>
      </c>
      <c r="I935" s="18">
        <f t="shared" si="119"/>
        <v>1.0547281695416488</v>
      </c>
      <c r="J935" s="19">
        <f t="shared" si="123"/>
        <v>-2.7364084770824415E-2</v>
      </c>
      <c r="K935" s="15">
        <f t="shared" si="120"/>
        <v>1.0547281695416488</v>
      </c>
      <c r="L935" s="15">
        <f t="shared" si="122"/>
        <v>-1.0186134712008552E-2</v>
      </c>
    </row>
    <row r="936" spans="5:12" x14ac:dyDescent="0.25">
      <c r="E936" s="20">
        <f t="shared" si="116"/>
        <v>1261.7699999999993</v>
      </c>
      <c r="F936" s="12">
        <f t="shared" si="117"/>
        <v>-2836.7699999999995</v>
      </c>
      <c r="G936" s="12">
        <f t="shared" si="118"/>
        <v>313.2300000000007</v>
      </c>
      <c r="H936" s="17">
        <f t="shared" si="121"/>
        <v>1.9520094050092054</v>
      </c>
      <c r="I936" s="18">
        <f t="shared" si="119"/>
        <v>1.0542686131061296</v>
      </c>
      <c r="J936" s="19">
        <f t="shared" si="123"/>
        <v>-2.7134306553064813E-2</v>
      </c>
      <c r="K936" s="15">
        <f t="shared" si="120"/>
        <v>1.0542686131061296</v>
      </c>
      <c r="L936" s="15">
        <f t="shared" si="122"/>
        <v>-1.0612432519075423E-2</v>
      </c>
    </row>
    <row r="937" spans="5:12" x14ac:dyDescent="0.25">
      <c r="E937" s="20">
        <f t="shared" ref="E937:E1000" si="124">E936-0.002*$E$25</f>
        <v>1264.8399999999992</v>
      </c>
      <c r="F937" s="12">
        <f t="shared" si="117"/>
        <v>-2839.8399999999992</v>
      </c>
      <c r="G937" s="12">
        <f t="shared" si="118"/>
        <v>310.16000000000076</v>
      </c>
      <c r="H937" s="17">
        <f t="shared" si="121"/>
        <v>1.9511354711234619</v>
      </c>
      <c r="I937" s="18">
        <f t="shared" si="119"/>
        <v>1.0537966066376645</v>
      </c>
      <c r="J937" s="19">
        <f t="shared" si="123"/>
        <v>-2.6898303318832251E-2</v>
      </c>
      <c r="K937" s="15">
        <f t="shared" si="120"/>
        <v>1.0537966066376645</v>
      </c>
      <c r="L937" s="15">
        <f t="shared" si="122"/>
        <v>-1.1050279335866768E-2</v>
      </c>
    </row>
    <row r="938" spans="5:12" x14ac:dyDescent="0.25">
      <c r="E938" s="20">
        <f t="shared" si="124"/>
        <v>1267.9099999999992</v>
      </c>
      <c r="F938" s="12">
        <f t="shared" si="117"/>
        <v>-2842.9099999999989</v>
      </c>
      <c r="G938" s="12">
        <f t="shared" si="118"/>
        <v>307.09000000000083</v>
      </c>
      <c r="H938" s="17">
        <f t="shared" si="121"/>
        <v>1.9502376694075787</v>
      </c>
      <c r="I938" s="18">
        <f t="shared" si="119"/>
        <v>1.0533117092967912</v>
      </c>
      <c r="J938" s="19">
        <f t="shared" si="123"/>
        <v>-2.6655854648395594E-2</v>
      </c>
      <c r="K938" s="15">
        <f t="shared" si="120"/>
        <v>1.0533117092967912</v>
      </c>
      <c r="L938" s="15">
        <f t="shared" si="122"/>
        <v>-1.1500084097785312E-2</v>
      </c>
    </row>
    <row r="939" spans="5:12" x14ac:dyDescent="0.25">
      <c r="E939" s="20">
        <f t="shared" si="124"/>
        <v>1270.9799999999991</v>
      </c>
      <c r="F939" s="12">
        <f t="shared" si="117"/>
        <v>-2845.9799999999991</v>
      </c>
      <c r="G939" s="12">
        <f t="shared" si="118"/>
        <v>304.02000000000089</v>
      </c>
      <c r="H939" s="17">
        <f t="shared" si="121"/>
        <v>1.9493151482456925</v>
      </c>
      <c r="I939" s="18">
        <f t="shared" si="119"/>
        <v>1.0528134611308722</v>
      </c>
      <c r="J939" s="19">
        <f t="shared" si="123"/>
        <v>-2.6406730565436076E-2</v>
      </c>
      <c r="K939" s="15" t="str">
        <f t="shared" si="120"/>
        <v/>
      </c>
      <c r="L939" s="15">
        <f t="shared" si="122"/>
        <v>-1.196227347016654E-2</v>
      </c>
    </row>
    <row r="940" spans="5:12" x14ac:dyDescent="0.25">
      <c r="E940" s="20">
        <f t="shared" si="124"/>
        <v>1274.049999999999</v>
      </c>
      <c r="F940" s="12">
        <f t="shared" si="117"/>
        <v>-2849.0499999999993</v>
      </c>
      <c r="G940" s="12">
        <f t="shared" si="118"/>
        <v>300.95000000000095</v>
      </c>
      <c r="H940" s="17">
        <f t="shared" si="121"/>
        <v>1.9483670188381601</v>
      </c>
      <c r="I940" s="18">
        <f t="shared" si="119"/>
        <v>1.0523013821045317</v>
      </c>
      <c r="J940" s="19">
        <f t="shared" si="123"/>
        <v>-2.6150691052265862E-2</v>
      </c>
      <c r="K940" s="15" t="str">
        <f t="shared" si="120"/>
        <v/>
      </c>
      <c r="L940" s="15">
        <f t="shared" si="122"/>
        <v>-1.2437292747673186E-2</v>
      </c>
    </row>
    <row r="941" spans="5:12" x14ac:dyDescent="0.25">
      <c r="E941" s="20">
        <f t="shared" si="124"/>
        <v>1277.119999999999</v>
      </c>
      <c r="F941" s="12">
        <f t="shared" si="117"/>
        <v>-2852.119999999999</v>
      </c>
      <c r="G941" s="12">
        <f t="shared" si="118"/>
        <v>297.88000000000102</v>
      </c>
      <c r="H941" s="17">
        <f t="shared" si="121"/>
        <v>1.9473923533035</v>
      </c>
      <c r="I941" s="18">
        <f t="shared" si="119"/>
        <v>1.0517749710745277</v>
      </c>
      <c r="J941" s="19">
        <f t="shared" si="123"/>
        <v>-2.5887485537263832E-2</v>
      </c>
      <c r="K941" s="15" t="str">
        <f t="shared" si="120"/>
        <v/>
      </c>
      <c r="L941" s="15">
        <f t="shared" si="122"/>
        <v>-1.2925606805233948E-2</v>
      </c>
    </row>
    <row r="942" spans="5:12" x14ac:dyDescent="0.25">
      <c r="E942" s="20">
        <f t="shared" si="124"/>
        <v>1280.1899999999989</v>
      </c>
      <c r="F942" s="12">
        <f t="shared" si="117"/>
        <v>-2855.1899999999987</v>
      </c>
      <c r="G942" s="12">
        <f t="shared" si="118"/>
        <v>294.81000000000108</v>
      </c>
      <c r="H942" s="17">
        <f t="shared" si="121"/>
        <v>1.9463901826709855</v>
      </c>
      <c r="I942" s="18">
        <f t="shared" si="119"/>
        <v>1.0512337047055618</v>
      </c>
      <c r="J942" s="19">
        <f t="shared" si="123"/>
        <v>-2.5616852352780883E-2</v>
      </c>
      <c r="K942" s="15" t="str">
        <f t="shared" si="120"/>
        <v/>
      </c>
      <c r="L942" s="15">
        <f t="shared" si="122"/>
        <v>-1.3427701103768841E-2</v>
      </c>
    </row>
    <row r="943" spans="5:12" x14ac:dyDescent="0.25">
      <c r="E943" s="20">
        <f t="shared" si="124"/>
        <v>1283.2599999999989</v>
      </c>
      <c r="F943" s="12">
        <f t="shared" si="117"/>
        <v>-2858.2599999999989</v>
      </c>
      <c r="G943" s="12">
        <f t="shared" si="118"/>
        <v>291.74000000000115</v>
      </c>
      <c r="H943" s="17">
        <f t="shared" si="121"/>
        <v>1.9453594947570019</v>
      </c>
      <c r="I943" s="18">
        <f t="shared" si="119"/>
        <v>1.0506770363233129</v>
      </c>
      <c r="J943" s="19">
        <f t="shared" si="123"/>
        <v>-2.5338518161656443E-2</v>
      </c>
      <c r="K943" s="15" t="str">
        <f t="shared" si="120"/>
        <v/>
      </c>
      <c r="L943" s="15">
        <f t="shared" si="122"/>
        <v>-1.3944082754148849E-2</v>
      </c>
    </row>
    <row r="944" spans="5:12" x14ac:dyDescent="0.25">
      <c r="E944" s="20">
        <f t="shared" si="124"/>
        <v>1286.3299999999988</v>
      </c>
      <c r="F944" s="12">
        <f t="shared" si="117"/>
        <v>-2861.329999999999</v>
      </c>
      <c r="G944" s="12">
        <f t="shared" si="118"/>
        <v>288.67000000000121</v>
      </c>
      <c r="H944" s="17">
        <f t="shared" si="121"/>
        <v>1.9442992319178347</v>
      </c>
      <c r="I944" s="18">
        <f t="shared" si="119"/>
        <v>1.0501043947007325</v>
      </c>
      <c r="J944" s="19">
        <f t="shared" si="123"/>
        <v>-2.5052197350366234E-2</v>
      </c>
      <c r="K944" s="15" t="str">
        <f t="shared" si="120"/>
        <v/>
      </c>
      <c r="L944" s="15">
        <f t="shared" si="122"/>
        <v>-1.4475281643063212E-2</v>
      </c>
    </row>
    <row r="945" spans="5:12" x14ac:dyDescent="0.25">
      <c r="E945" s="20">
        <f t="shared" si="124"/>
        <v>1289.3999999999987</v>
      </c>
      <c r="F945" s="12">
        <f t="shared" si="117"/>
        <v>-2864.3999999999987</v>
      </c>
      <c r="G945" s="12">
        <f t="shared" si="118"/>
        <v>285.60000000000127</v>
      </c>
      <c r="H945" s="17">
        <f t="shared" si="121"/>
        <v>1.9432082886710516</v>
      </c>
      <c r="I945" s="18">
        <f t="shared" si="119"/>
        <v>1.0495151827733658</v>
      </c>
      <c r="J945" s="19">
        <f t="shared" si="123"/>
        <v>-2.4757591386682876E-2</v>
      </c>
      <c r="K945" s="15" t="str">
        <f t="shared" si="120"/>
        <v/>
      </c>
      <c r="L945" s="15">
        <f t="shared" si="122"/>
        <v>-1.5021851624724537E-2</v>
      </c>
    </row>
    <row r="946" spans="5:12" x14ac:dyDescent="0.25">
      <c r="E946" s="20">
        <f t="shared" si="124"/>
        <v>1292.4699999999987</v>
      </c>
      <c r="F946" s="12">
        <f t="shared" si="117"/>
        <v>-2867.4699999999984</v>
      </c>
      <c r="G946" s="12">
        <f t="shared" si="118"/>
        <v>282.53000000000134</v>
      </c>
      <c r="H946" s="17">
        <f t="shared" si="121"/>
        <v>1.9420855091771392</v>
      </c>
      <c r="I946" s="18">
        <f t="shared" si="119"/>
        <v>1.0489087762791995</v>
      </c>
      <c r="J946" s="19">
        <f t="shared" si="123"/>
        <v>-2.445438813959977E-2</v>
      </c>
      <c r="K946" s="15" t="str">
        <f t="shared" si="120"/>
        <v/>
      </c>
      <c r="L946" s="15">
        <f t="shared" si="122"/>
        <v>-1.5584371782585241E-2</v>
      </c>
    </row>
    <row r="947" spans="5:12" x14ac:dyDescent="0.25">
      <c r="E947" s="20">
        <f t="shared" si="124"/>
        <v>1295.5399999999986</v>
      </c>
      <c r="F947" s="12">
        <f t="shared" si="117"/>
        <v>-2870.5399999999986</v>
      </c>
      <c r="G947" s="12">
        <f t="shared" si="118"/>
        <v>279.4600000000014</v>
      </c>
      <c r="H947" s="17">
        <f t="shared" si="121"/>
        <v>1.9409296845724886</v>
      </c>
      <c r="I947" s="18">
        <f t="shared" si="119"/>
        <v>1.0482845223182238</v>
      </c>
      <c r="J947" s="19">
        <f t="shared" si="123"/>
        <v>-2.4142261159111889E-2</v>
      </c>
      <c r="K947" s="15" t="str">
        <f t="shared" si="120"/>
        <v/>
      </c>
      <c r="L947" s="15">
        <f t="shared" si="122"/>
        <v>-1.6163447765529786E-2</v>
      </c>
    </row>
    <row r="948" spans="5:12" x14ac:dyDescent="0.25">
      <c r="E948" s="20">
        <f t="shared" si="124"/>
        <v>1298.6099999999985</v>
      </c>
      <c r="F948" s="12">
        <f t="shared" si="117"/>
        <v>-2873.6099999999988</v>
      </c>
      <c r="G948" s="12">
        <f t="shared" si="118"/>
        <v>276.39000000000146</v>
      </c>
      <c r="H948" s="17">
        <f t="shared" si="121"/>
        <v>1.9397395501442496</v>
      </c>
      <c r="I948" s="18">
        <f t="shared" si="119"/>
        <v>1.047641737826587</v>
      </c>
      <c r="J948" s="19">
        <f t="shared" si="123"/>
        <v>-2.3820868913293491E-2</v>
      </c>
      <c r="K948" s="15" t="str">
        <f t="shared" si="120"/>
        <v/>
      </c>
      <c r="L948" s="15">
        <f t="shared" si="122"/>
        <v>-1.6759713203292129E-2</v>
      </c>
    </row>
    <row r="949" spans="5:12" x14ac:dyDescent="0.25">
      <c r="E949" s="20">
        <f t="shared" si="124"/>
        <v>1301.6799999999985</v>
      </c>
      <c r="F949" s="12">
        <f t="shared" si="117"/>
        <v>-2876.6799999999985</v>
      </c>
      <c r="G949" s="12">
        <f t="shared" si="118"/>
        <v>273.32000000000153</v>
      </c>
      <c r="H949" s="17">
        <f t="shared" si="121"/>
        <v>1.9385137823369318</v>
      </c>
      <c r="I949" s="18">
        <f t="shared" si="119"/>
        <v>1.0469797079598788</v>
      </c>
      <c r="J949" s="19">
        <f t="shared" si="123"/>
        <v>-2.3489853979939412E-2</v>
      </c>
      <c r="K949" s="15" t="str">
        <f t="shared" si="120"/>
        <v/>
      </c>
      <c r="L949" s="15">
        <f t="shared" si="122"/>
        <v>-1.7373831206169418E-2</v>
      </c>
    </row>
    <row r="950" spans="5:12" x14ac:dyDescent="0.25">
      <c r="E950" s="20">
        <f t="shared" si="124"/>
        <v>1304.7499999999984</v>
      </c>
      <c r="F950" s="12">
        <f t="shared" si="117"/>
        <v>-2879.7499999999982</v>
      </c>
      <c r="G950" s="12">
        <f t="shared" si="118"/>
        <v>270.25000000000159</v>
      </c>
      <c r="H950" s="17">
        <f t="shared" si="121"/>
        <v>1.9372509955799833</v>
      </c>
      <c r="I950" s="18">
        <f t="shared" si="119"/>
        <v>1.0462976843797258</v>
      </c>
      <c r="J950" s="19">
        <f t="shared" si="123"/>
        <v>-2.3148842189862906E-2</v>
      </c>
      <c r="K950" s="15" t="str">
        <f t="shared" si="120"/>
        <v/>
      </c>
      <c r="L950" s="15">
        <f t="shared" si="122"/>
        <v>-1.8006495954425293E-2</v>
      </c>
    </row>
    <row r="951" spans="5:12" x14ac:dyDescent="0.25">
      <c r="E951" s="20">
        <f t="shared" si="124"/>
        <v>1307.8199999999983</v>
      </c>
      <c r="F951" s="12">
        <f t="shared" si="117"/>
        <v>-2882.8199999999983</v>
      </c>
      <c r="G951" s="12">
        <f t="shared" si="118"/>
        <v>267.18000000000166</v>
      </c>
      <c r="H951" s="17">
        <f t="shared" si="121"/>
        <v>1.9359497389248586</v>
      </c>
      <c r="I951" s="18">
        <f t="shared" si="119"/>
        <v>1.04559488343749</v>
      </c>
      <c r="J951" s="19">
        <f t="shared" si="123"/>
        <v>-2.2797441718744982E-2</v>
      </c>
      <c r="K951" s="15" t="str">
        <f t="shared" si="120"/>
        <v/>
      </c>
      <c r="L951" s="15">
        <f t="shared" si="122"/>
        <v>-1.8658434383143376E-2</v>
      </c>
    </row>
    <row r="952" spans="5:12" x14ac:dyDescent="0.25">
      <c r="E952" s="20">
        <f t="shared" si="124"/>
        <v>1310.8899999999983</v>
      </c>
      <c r="F952" s="12">
        <f t="shared" si="117"/>
        <v>-2885.8899999999985</v>
      </c>
      <c r="G952" s="12">
        <f t="shared" si="118"/>
        <v>264.11000000000172</v>
      </c>
      <c r="H952" s="17">
        <f t="shared" si="121"/>
        <v>1.9346084924793485</v>
      </c>
      <c r="I952" s="18">
        <f t="shared" si="119"/>
        <v>1.0448704842484735</v>
      </c>
      <c r="J952" s="19">
        <f t="shared" si="123"/>
        <v>-2.2435242124236754E-2</v>
      </c>
      <c r="K952" s="15" t="str">
        <f t="shared" si="120"/>
        <v/>
      </c>
      <c r="L952" s="15">
        <f t="shared" si="122"/>
        <v>-1.9330407968650549E-2</v>
      </c>
    </row>
    <row r="953" spans="5:12" x14ac:dyDescent="0.25">
      <c r="E953" s="20">
        <f t="shared" si="124"/>
        <v>1313.9599999999982</v>
      </c>
      <c r="F953" s="12">
        <f t="shared" si="117"/>
        <v>-2888.9599999999982</v>
      </c>
      <c r="G953" s="12">
        <f t="shared" si="118"/>
        <v>261.04000000000178</v>
      </c>
      <c r="H953" s="17">
        <f t="shared" si="121"/>
        <v>1.9332256636261449</v>
      </c>
      <c r="I953" s="18">
        <f t="shared" si="119"/>
        <v>1.0441236266495864</v>
      </c>
      <c r="J953" s="19">
        <f t="shared" si="123"/>
        <v>-2.2061813324793178E-2</v>
      </c>
      <c r="K953" s="15" t="str">
        <f t="shared" si="120"/>
        <v/>
      </c>
      <c r="L953" s="15">
        <f t="shared" si="122"/>
        <v>-2.0023214623043524E-2</v>
      </c>
    </row>
    <row r="954" spans="5:12" x14ac:dyDescent="0.25">
      <c r="E954" s="20">
        <f t="shared" si="124"/>
        <v>1317.0299999999982</v>
      </c>
      <c r="F954" s="12">
        <f t="shared" si="117"/>
        <v>-2892.0299999999979</v>
      </c>
      <c r="G954" s="12">
        <f t="shared" si="118"/>
        <v>257.97000000000185</v>
      </c>
      <c r="H954" s="17">
        <f t="shared" si="121"/>
        <v>1.9317995830117836</v>
      </c>
      <c r="I954" s="18">
        <f t="shared" si="119"/>
        <v>1.0433534090330001</v>
      </c>
      <c r="J954" s="19">
        <f t="shared" si="123"/>
        <v>-2.1676704516500056E-2</v>
      </c>
      <c r="K954" s="15" t="str">
        <f t="shared" si="120"/>
        <v/>
      </c>
      <c r="L954" s="15">
        <f t="shared" si="122"/>
        <v>-2.0737690703753892E-2</v>
      </c>
    </row>
    <row r="955" spans="5:12" x14ac:dyDescent="0.25">
      <c r="E955" s="20">
        <f t="shared" si="124"/>
        <v>1320.0999999999981</v>
      </c>
      <c r="F955" s="12">
        <f t="shared" si="117"/>
        <v>-2895.0999999999981</v>
      </c>
      <c r="G955" s="12">
        <f t="shared" si="118"/>
        <v>254.90000000000191</v>
      </c>
      <c r="H955" s="17">
        <f t="shared" si="121"/>
        <v>1.9303285002912158</v>
      </c>
      <c r="I955" s="18">
        <f t="shared" si="119"/>
        <v>1.042558886047815</v>
      </c>
      <c r="J955" s="19">
        <f t="shared" si="123"/>
        <v>-2.1279443023907496E-2</v>
      </c>
      <c r="K955" s="15" t="str">
        <f t="shared" si="120"/>
        <v/>
      </c>
      <c r="L955" s="15">
        <f t="shared" si="122"/>
        <v>-2.147471314554817E-2</v>
      </c>
    </row>
    <row r="956" spans="5:12" x14ac:dyDescent="0.25">
      <c r="E956" s="20">
        <f t="shared" si="124"/>
        <v>1323.169999999998</v>
      </c>
      <c r="F956" s="12">
        <f t="shared" si="117"/>
        <v>-2898.1699999999983</v>
      </c>
      <c r="G956" s="12">
        <f t="shared" si="118"/>
        <v>251.83000000000197</v>
      </c>
      <c r="H956" s="17">
        <f t="shared" si="121"/>
        <v>1.9288105796123345</v>
      </c>
      <c r="I956" s="18">
        <f t="shared" si="119"/>
        <v>1.0417390661612802</v>
      </c>
      <c r="J956" s="19">
        <f t="shared" si="123"/>
        <v>-2.0869533080640101E-2</v>
      </c>
      <c r="K956" s="15" t="str">
        <f t="shared" si="120"/>
        <v/>
      </c>
      <c r="L956" s="15">
        <f t="shared" si="122"/>
        <v>-2.2235201722810162E-2</v>
      </c>
    </row>
    <row r="957" spans="5:12" x14ac:dyDescent="0.25">
      <c r="E957" s="20">
        <f t="shared" si="124"/>
        <v>1326.239999999998</v>
      </c>
      <c r="F957" s="12">
        <f t="shared" si="117"/>
        <v>-2901.239999999998</v>
      </c>
      <c r="G957" s="12">
        <f t="shared" si="118"/>
        <v>248.76000000000204</v>
      </c>
      <c r="H957" s="17">
        <f t="shared" si="121"/>
        <v>1.927243894823796</v>
      </c>
      <c r="I957" s="18">
        <f t="shared" si="119"/>
        <v>1.0408929090705672</v>
      </c>
      <c r="J957" s="19">
        <f t="shared" si="123"/>
        <v>-2.0446454535283598E-2</v>
      </c>
      <c r="K957" s="15" t="str">
        <f t="shared" si="120"/>
        <v/>
      </c>
      <c r="L957" s="15">
        <f t="shared" si="122"/>
        <v>-2.302012145045472E-2</v>
      </c>
    </row>
    <row r="958" spans="5:12" x14ac:dyDescent="0.25">
      <c r="E958" s="20">
        <f t="shared" si="124"/>
        <v>1329.3099999999979</v>
      </c>
      <c r="F958" s="12">
        <f t="shared" si="117"/>
        <v>-2904.3099999999977</v>
      </c>
      <c r="G958" s="12">
        <f t="shared" si="118"/>
        <v>245.6900000000021</v>
      </c>
      <c r="H958" s="17">
        <f t="shared" si="121"/>
        <v>1.9256264243884504</v>
      </c>
      <c r="I958" s="18">
        <f t="shared" si="119"/>
        <v>1.0400193229555434</v>
      </c>
      <c r="J958" s="19">
        <f t="shared" si="123"/>
        <v>-2.0009661477771723E-2</v>
      </c>
      <c r="K958" s="15" t="str">
        <f t="shared" si="120"/>
        <v/>
      </c>
      <c r="L958" s="15">
        <f t="shared" si="122"/>
        <v>-2.3830485132334069E-2</v>
      </c>
    </row>
    <row r="959" spans="5:12" x14ac:dyDescent="0.25">
      <c r="E959" s="20">
        <f t="shared" si="124"/>
        <v>1332.3799999999978</v>
      </c>
      <c r="F959" s="12">
        <f t="shared" si="117"/>
        <v>-2907.3799999999978</v>
      </c>
      <c r="G959" s="12">
        <f t="shared" si="118"/>
        <v>242.62000000000216</v>
      </c>
      <c r="H959" s="17">
        <f t="shared" si="121"/>
        <v>1.9239560459836269</v>
      </c>
      <c r="I959" s="18">
        <f t="shared" si="119"/>
        <v>1.0391171615624186</v>
      </c>
      <c r="J959" s="19">
        <f t="shared" si="123"/>
        <v>-1.9558580781209312E-2</v>
      </c>
      <c r="K959" s="15" t="str">
        <f t="shared" si="120"/>
        <v/>
      </c>
      <c r="L959" s="15">
        <f t="shared" si="122"/>
        <v>-2.4667356066531733E-2</v>
      </c>
    </row>
    <row r="960" spans="5:12" x14ac:dyDescent="0.25">
      <c r="E960" s="20">
        <f t="shared" si="124"/>
        <v>1335.4499999999978</v>
      </c>
      <c r="F960" s="12">
        <f t="shared" si="117"/>
        <v>-2910.449999999998</v>
      </c>
      <c r="G960" s="12">
        <f t="shared" si="118"/>
        <v>239.55000000000223</v>
      </c>
      <c r="H960" s="17">
        <f t="shared" si="121"/>
        <v>1.9222305307683882</v>
      </c>
      <c r="I960" s="18">
        <f t="shared" si="119"/>
        <v>1.038185221107524</v>
      </c>
      <c r="J960" s="19">
        <f t="shared" si="123"/>
        <v>-1.9092610553761991E-2</v>
      </c>
      <c r="K960" s="15" t="str">
        <f t="shared" si="120"/>
        <v/>
      </c>
      <c r="L960" s="15">
        <f t="shared" si="122"/>
        <v>-2.5531850917506104E-2</v>
      </c>
    </row>
    <row r="961" spans="5:12" x14ac:dyDescent="0.25">
      <c r="E961" s="20">
        <f t="shared" si="124"/>
        <v>1338.5199999999977</v>
      </c>
      <c r="F961" s="12">
        <f t="shared" si="117"/>
        <v>-2913.5199999999977</v>
      </c>
      <c r="G961" s="12">
        <f t="shared" si="118"/>
        <v>236.48000000000229</v>
      </c>
      <c r="H961" s="17">
        <f t="shared" si="121"/>
        <v>1.9204475372967145</v>
      </c>
      <c r="I961" s="18">
        <f t="shared" si="119"/>
        <v>1.0372222369898578</v>
      </c>
      <c r="J961" s="19">
        <f t="shared" si="123"/>
        <v>-1.8611118494928913E-2</v>
      </c>
      <c r="K961" s="15" t="str">
        <f t="shared" si="120"/>
        <v/>
      </c>
      <c r="L961" s="15">
        <f t="shared" si="122"/>
        <v>-2.6425142765628101E-2</v>
      </c>
    </row>
    <row r="962" spans="5:12" x14ac:dyDescent="0.25">
      <c r="E962" s="20">
        <f t="shared" si="124"/>
        <v>1341.5899999999976</v>
      </c>
      <c r="F962" s="12">
        <f t="shared" si="117"/>
        <v>-2916.5899999999974</v>
      </c>
      <c r="G962" s="12">
        <f t="shared" si="118"/>
        <v>233.41000000000236</v>
      </c>
      <c r="H962" s="17">
        <f t="shared" si="121"/>
        <v>1.9186046050543735</v>
      </c>
      <c r="I962" s="18">
        <f t="shared" si="119"/>
        <v>1.0362268803003893</v>
      </c>
      <c r="J962" s="19">
        <f t="shared" si="123"/>
        <v>-1.8113440150194671E-2</v>
      </c>
      <c r="K962" s="15" t="str">
        <f t="shared" si="120"/>
        <v/>
      </c>
      <c r="L962" s="15">
        <f t="shared" si="122"/>
        <v>-2.7348464345251643E-2</v>
      </c>
    </row>
    <row r="963" spans="5:12" x14ac:dyDescent="0.25">
      <c r="E963" s="20">
        <f t="shared" si="124"/>
        <v>1344.6599999999976</v>
      </c>
      <c r="F963" s="12">
        <f t="shared" si="117"/>
        <v>-2919.6599999999976</v>
      </c>
      <c r="G963" s="12">
        <f t="shared" si="118"/>
        <v>230.34000000000242</v>
      </c>
      <c r="H963" s="17">
        <f t="shared" si="121"/>
        <v>1.9166991475960011</v>
      </c>
      <c r="I963" s="18">
        <f t="shared" si="119"/>
        <v>1.0351977541154356</v>
      </c>
      <c r="J963" s="19">
        <f t="shared" si="123"/>
        <v>-1.7598877057717788E-2</v>
      </c>
      <c r="K963" s="15" t="str">
        <f t="shared" si="120"/>
        <v/>
      </c>
      <c r="L963" s="15">
        <f t="shared" si="122"/>
        <v>-2.8303111483084079E-2</v>
      </c>
    </row>
    <row r="964" spans="5:12" x14ac:dyDescent="0.25">
      <c r="E964" s="20">
        <f t="shared" si="124"/>
        <v>1347.7299999999975</v>
      </c>
      <c r="F964" s="12">
        <f t="shared" si="117"/>
        <v>-2922.7299999999977</v>
      </c>
      <c r="G964" s="12">
        <f t="shared" si="118"/>
        <v>227.27000000000248</v>
      </c>
      <c r="H964" s="17">
        <f t="shared" si="121"/>
        <v>1.9147284452576478</v>
      </c>
      <c r="I964" s="18">
        <f t="shared" si="119"/>
        <v>1.0341333895607521</v>
      </c>
      <c r="J964" s="19">
        <f t="shared" si="123"/>
        <v>-1.7066694780376035E-2</v>
      </c>
      <c r="K964" s="15" t="str">
        <f t="shared" si="120"/>
        <v/>
      </c>
      <c r="L964" s="15">
        <f t="shared" si="122"/>
        <v>-2.9290446749249278E-2</v>
      </c>
    </row>
    <row r="965" spans="5:12" x14ac:dyDescent="0.25">
      <c r="E965" s="20">
        <f t="shared" si="124"/>
        <v>1350.7999999999975</v>
      </c>
      <c r="F965" s="12">
        <f t="shared" si="117"/>
        <v>-2925.7999999999975</v>
      </c>
      <c r="G965" s="12">
        <f t="shared" si="118"/>
        <v>224.20000000000255</v>
      </c>
      <c r="H965" s="17">
        <f t="shared" si="121"/>
        <v>1.9126896374187883</v>
      </c>
      <c r="I965" s="18">
        <f t="shared" si="119"/>
        <v>1.0330322416322899</v>
      </c>
      <c r="J965" s="19">
        <f t="shared" si="123"/>
        <v>-1.6516120816144952E-2</v>
      </c>
      <c r="K965" s="15" t="str">
        <f t="shared" si="120"/>
        <v/>
      </c>
      <c r="L965" s="15">
        <f t="shared" si="122"/>
        <v>-3.0311903334073957E-2</v>
      </c>
    </row>
    <row r="966" spans="5:12" x14ac:dyDescent="0.25">
      <c r="E966" s="20">
        <f t="shared" si="124"/>
        <v>1353.8699999999974</v>
      </c>
      <c r="F966" s="12">
        <f t="shared" si="117"/>
        <v>-2928.8699999999972</v>
      </c>
      <c r="G966" s="12">
        <f t="shared" si="118"/>
        <v>221.13000000000261</v>
      </c>
      <c r="H966" s="17">
        <f t="shared" si="121"/>
        <v>1.9105797142864875</v>
      </c>
      <c r="I966" s="18">
        <f t="shared" si="119"/>
        <v>1.0318926847588736</v>
      </c>
      <c r="J966" s="19">
        <f t="shared" si="123"/>
        <v>-1.5946342379436818E-2</v>
      </c>
      <c r="K966" s="15" t="str">
        <f t="shared" si="120"/>
        <v/>
      </c>
      <c r="L966" s="15">
        <f t="shared" si="122"/>
        <v>-3.1368989164275621E-2</v>
      </c>
    </row>
    <row r="967" spans="5:12" x14ac:dyDescent="0.25">
      <c r="E967" s="20">
        <f t="shared" si="124"/>
        <v>1356.9399999999973</v>
      </c>
      <c r="F967" s="12">
        <f t="shared" si="117"/>
        <v>-2931.9399999999973</v>
      </c>
      <c r="G967" s="12">
        <f t="shared" si="118"/>
        <v>218.06000000000267</v>
      </c>
      <c r="H967" s="17">
        <f t="shared" si="121"/>
        <v>1.9083955081731812</v>
      </c>
      <c r="I967" s="18">
        <f t="shared" si="119"/>
        <v>1.0307130080913822</v>
      </c>
      <c r="J967" s="19">
        <f t="shared" si="123"/>
        <v>-1.5356504045691111E-2</v>
      </c>
      <c r="K967" s="15" t="str">
        <f t="shared" si="120"/>
        <v/>
      </c>
      <c r="L967" s="15">
        <f t="shared" si="122"/>
        <v>-3.2463291272854244E-2</v>
      </c>
    </row>
    <row r="968" spans="5:12" x14ac:dyDescent="0.25">
      <c r="E968" s="20">
        <f t="shared" si="124"/>
        <v>1360.0099999999973</v>
      </c>
      <c r="F968" s="12">
        <f t="shared" si="117"/>
        <v>-2935.0099999999975</v>
      </c>
      <c r="G968" s="12">
        <f t="shared" si="118"/>
        <v>214.99000000000274</v>
      </c>
      <c r="H968" s="17">
        <f t="shared" si="121"/>
        <v>1.9061336842382564</v>
      </c>
      <c r="I968" s="18">
        <f t="shared" si="119"/>
        <v>1.0294914105023316</v>
      </c>
      <c r="J968" s="19">
        <f t="shared" si="123"/>
        <v>-1.4745705251165808E-2</v>
      </c>
      <c r="K968" s="15" t="str">
        <f t="shared" si="120"/>
        <v/>
      </c>
      <c r="L968" s="15">
        <f t="shared" si="122"/>
        <v>-3.3596480437623734E-2</v>
      </c>
    </row>
    <row r="969" spans="5:12" x14ac:dyDescent="0.25">
      <c r="E969" s="20">
        <f t="shared" si="124"/>
        <v>1363.0799999999972</v>
      </c>
      <c r="F969" s="12">
        <f t="shared" si="117"/>
        <v>-2938.0799999999972</v>
      </c>
      <c r="G969" s="12">
        <f t="shared" si="118"/>
        <v>211.9200000000028</v>
      </c>
      <c r="H969" s="17">
        <f t="shared" si="121"/>
        <v>1.9037907306624828</v>
      </c>
      <c r="I969" s="18">
        <f t="shared" si="119"/>
        <v>1.0282259952791446</v>
      </c>
      <c r="J969" s="19">
        <f t="shared" si="123"/>
        <v>-1.41129976395723E-2</v>
      </c>
      <c r="K969" s="15" t="str">
        <f t="shared" si="120"/>
        <v/>
      </c>
      <c r="L969" s="15">
        <f t="shared" si="122"/>
        <v>-3.4770316103887873E-2</v>
      </c>
    </row>
    <row r="970" spans="5:12" x14ac:dyDescent="0.25">
      <c r="E970" s="20">
        <f t="shared" si="124"/>
        <v>1366.1499999999971</v>
      </c>
      <c r="F970" s="12">
        <f t="shared" si="117"/>
        <v>-2941.1499999999969</v>
      </c>
      <c r="G970" s="12">
        <f t="shared" si="118"/>
        <v>208.85000000000286</v>
      </c>
      <c r="H970" s="17">
        <f t="shared" si="121"/>
        <v>1.9013629482232175</v>
      </c>
      <c r="I970" s="18">
        <f t="shared" si="119"/>
        <v>1.0269147644937808</v>
      </c>
      <c r="J970" s="19">
        <f t="shared" si="123"/>
        <v>-1.3457382246890415E-2</v>
      </c>
      <c r="K970" s="15" t="str">
        <f t="shared" si="120"/>
        <v/>
      </c>
      <c r="L970" s="15">
        <f t="shared" si="122"/>
        <v>-3.5986651607333969E-2</v>
      </c>
    </row>
    <row r="971" spans="5:12" x14ac:dyDescent="0.25">
      <c r="E971" s="20">
        <f t="shared" si="124"/>
        <v>1369.2199999999971</v>
      </c>
      <c r="F971" s="12">
        <f t="shared" si="117"/>
        <v>-2944.2199999999971</v>
      </c>
      <c r="G971" s="12">
        <f t="shared" si="118"/>
        <v>205.78000000000293</v>
      </c>
      <c r="H971" s="17">
        <f t="shared" si="121"/>
        <v>1.898846439237365</v>
      </c>
      <c r="I971" s="18">
        <f t="shared" si="119"/>
        <v>1.0255556130308956</v>
      </c>
      <c r="J971" s="19">
        <f t="shared" si="123"/>
        <v>-1.2777806515447798E-2</v>
      </c>
      <c r="K971" s="15" t="str">
        <f t="shared" si="120"/>
        <v/>
      </c>
      <c r="L971" s="15">
        <f t="shared" si="122"/>
        <v>-3.7247439713685042E-2</v>
      </c>
    </row>
    <row r="972" spans="5:12" x14ac:dyDescent="0.25">
      <c r="E972" s="20">
        <f t="shared" si="124"/>
        <v>1372.289999999997</v>
      </c>
      <c r="F972" s="12">
        <f t="shared" si="117"/>
        <v>-2947.2899999999972</v>
      </c>
      <c r="G972" s="12">
        <f t="shared" si="118"/>
        <v>202.71000000000299</v>
      </c>
      <c r="H972" s="17">
        <f t="shared" si="121"/>
        <v>1.8962370958382704</v>
      </c>
      <c r="I972" s="18">
        <f t="shared" si="119"/>
        <v>1.0241463222562601</v>
      </c>
      <c r="J972" s="19">
        <f t="shared" si="123"/>
        <v>-1.2073161128130061E-2</v>
      </c>
      <c r="K972" s="15" t="str">
        <f t="shared" si="120"/>
        <v/>
      </c>
      <c r="L972" s="15">
        <f t="shared" si="122"/>
        <v>-3.8554738492055797E-2</v>
      </c>
    </row>
    <row r="973" spans="5:12" x14ac:dyDescent="0.25">
      <c r="E973" s="20">
        <f t="shared" si="124"/>
        <v>1375.3599999999969</v>
      </c>
      <c r="F973" s="12">
        <f t="shared" ref="F973:F1025" si="125">-E973-($B$5/2)</f>
        <v>-2950.3599999999969</v>
      </c>
      <c r="G973" s="12">
        <f t="shared" ref="G973:G1025" si="126">-E973+($B$5/2)</f>
        <v>199.64000000000306</v>
      </c>
      <c r="H973" s="17">
        <f t="shared" si="121"/>
        <v>1.8935305875521466</v>
      </c>
      <c r="I973" s="18">
        <f t="shared" ref="I973:I1025" si="127">H973/MAX(H$25:H$65)</f>
        <v>1.0226845533068638</v>
      </c>
      <c r="J973" s="19">
        <f t="shared" si="123"/>
        <v>-1.1342276653431904E-2</v>
      </c>
      <c r="K973" s="15" t="str">
        <f t="shared" ref="K973:K1024" si="128">IF(E973&lt;=($B$7/2),I973,"")</f>
        <v/>
      </c>
      <c r="L973" s="15">
        <f t="shared" si="122"/>
        <v>-3.9910717539247381E-2</v>
      </c>
    </row>
    <row r="974" spans="5:12" x14ac:dyDescent="0.25">
      <c r="E974" s="20">
        <f t="shared" si="124"/>
        <v>1378.4299999999969</v>
      </c>
      <c r="F974" s="12">
        <f t="shared" si="125"/>
        <v>-2953.4299999999967</v>
      </c>
      <c r="G974" s="12">
        <f t="shared" si="126"/>
        <v>196.57000000000312</v>
      </c>
      <c r="H974" s="17">
        <f t="shared" si="121"/>
        <v>1.8907223481393634</v>
      </c>
      <c r="I974" s="18">
        <f t="shared" si="127"/>
        <v>1.0211678399839734</v>
      </c>
      <c r="J974" s="19">
        <f t="shared" si="123"/>
        <v>-1.0583919991986712E-2</v>
      </c>
      <c r="K974" s="15" t="str">
        <f t="shared" si="128"/>
        <v/>
      </c>
      <c r="L974" s="15">
        <f t="shared" si="122"/>
        <v>-4.1317664572350692E-2</v>
      </c>
    </row>
    <row r="975" spans="5:12" x14ac:dyDescent="0.25">
      <c r="E975" s="20">
        <f t="shared" si="124"/>
        <v>1381.4999999999968</v>
      </c>
      <c r="F975" s="12">
        <f t="shared" si="125"/>
        <v>-2956.4999999999968</v>
      </c>
      <c r="G975" s="12">
        <f t="shared" si="126"/>
        <v>193.50000000000318</v>
      </c>
      <c r="H975" s="17">
        <f t="shared" si="121"/>
        <v>1.8878075616659928</v>
      </c>
      <c r="I975" s="18">
        <f t="shared" si="127"/>
        <v>1.0195935812304577</v>
      </c>
      <c r="J975" s="19">
        <f t="shared" si="123"/>
        <v>-9.7967906152288675E-3</v>
      </c>
      <c r="K975" s="15" t="str">
        <f t="shared" si="128"/>
        <v/>
      </c>
      <c r="L975" s="15">
        <f t="shared" si="122"/>
        <v>-4.2777992406997055E-2</v>
      </c>
    </row>
    <row r="976" spans="5:12" x14ac:dyDescent="0.25">
      <c r="E976" s="20">
        <f t="shared" si="124"/>
        <v>1384.5699999999968</v>
      </c>
      <c r="F976" s="12">
        <f t="shared" si="125"/>
        <v>-2959.569999999997</v>
      </c>
      <c r="G976" s="12">
        <f t="shared" si="126"/>
        <v>190.43000000000325</v>
      </c>
      <c r="H976" s="17">
        <f t="shared" si="121"/>
        <v>1.8847811477715735</v>
      </c>
      <c r="I976" s="18">
        <f t="shared" si="127"/>
        <v>1.0179590331739949</v>
      </c>
      <c r="J976" s="19">
        <f t="shared" si="123"/>
        <v>-8.9795165869974714E-3</v>
      </c>
      <c r="K976" s="15" t="str">
        <f t="shared" si="128"/>
        <v/>
      </c>
      <c r="L976" s="15">
        <f t="shared" si="122"/>
        <v>-4.4294246338308578E-2</v>
      </c>
    </row>
    <row r="977" spans="5:12" x14ac:dyDescent="0.25">
      <c r="E977" s="20">
        <f t="shared" si="124"/>
        <v>1387.6399999999967</v>
      </c>
      <c r="F977" s="12">
        <f t="shared" si="125"/>
        <v>-2962.6399999999967</v>
      </c>
      <c r="G977" s="12">
        <f t="shared" si="126"/>
        <v>187.36000000000331</v>
      </c>
      <c r="H977" s="17">
        <f t="shared" si="121"/>
        <v>1.8816377461001421</v>
      </c>
      <c r="I977" s="18">
        <f t="shared" si="127"/>
        <v>1.016261300718367</v>
      </c>
      <c r="J977" s="19">
        <f t="shared" si="123"/>
        <v>-8.1306503591834778E-3</v>
      </c>
      <c r="K977" s="15" t="str">
        <f t="shared" si="128"/>
        <v/>
      </c>
      <c r="L977" s="15">
        <f t="shared" si="122"/>
        <v>-4.5869111941056126E-2</v>
      </c>
    </row>
    <row r="978" spans="5:12" x14ac:dyDescent="0.25">
      <c r="E978" s="20">
        <f t="shared" si="124"/>
        <v>1390.7099999999966</v>
      </c>
      <c r="F978" s="12">
        <f t="shared" si="125"/>
        <v>-2965.7099999999964</v>
      </c>
      <c r="G978" s="12">
        <f t="shared" si="126"/>
        <v>184.29000000000337</v>
      </c>
      <c r="H978" s="17">
        <f t="shared" si="121"/>
        <v>1.878371699863421</v>
      </c>
      <c r="I978" s="18">
        <f t="shared" si="127"/>
        <v>1.0144973286660333</v>
      </c>
      <c r="J978" s="19">
        <f t="shared" si="123"/>
        <v>-7.24866433301663E-3</v>
      </c>
      <c r="K978" s="15" t="str">
        <f t="shared" si="128"/>
        <v/>
      </c>
      <c r="L978" s="15">
        <f t="shared" si="122"/>
        <v>-4.75054233046159E-2</v>
      </c>
    </row>
    <row r="979" spans="5:12" x14ac:dyDescent="0.25">
      <c r="E979" s="20">
        <f t="shared" si="124"/>
        <v>1393.7799999999966</v>
      </c>
      <c r="F979" s="12">
        <f t="shared" si="125"/>
        <v>-2968.7799999999966</v>
      </c>
      <c r="G979" s="12">
        <f t="shared" si="126"/>
        <v>181.22000000000344</v>
      </c>
      <c r="H979" s="17">
        <f t="shared" si="121"/>
        <v>1.8749770385077182</v>
      </c>
      <c r="I979" s="18">
        <f t="shared" si="127"/>
        <v>1.0126638923566296</v>
      </c>
      <c r="J979" s="19">
        <f t="shared" si="123"/>
        <v>-6.3319461783147846E-3</v>
      </c>
      <c r="K979" s="15" t="str">
        <f t="shared" si="128"/>
        <v/>
      </c>
      <c r="L979" s="15">
        <f t="shared" si="122"/>
        <v>-4.9206171716968207E-2</v>
      </c>
    </row>
    <row r="980" spans="5:12" x14ac:dyDescent="0.25">
      <c r="E980" s="20">
        <f t="shared" si="124"/>
        <v>1396.8499999999965</v>
      </c>
      <c r="F980" s="12">
        <f t="shared" si="125"/>
        <v>-2971.8499999999967</v>
      </c>
      <c r="G980" s="12">
        <f t="shared" si="126"/>
        <v>178.1500000000035</v>
      </c>
      <c r="H980" s="17">
        <f t="shared" si="121"/>
        <v>1.8714474594598016</v>
      </c>
      <c r="I980" s="18">
        <f t="shared" si="127"/>
        <v>1.0107575878080211</v>
      </c>
      <c r="J980" s="19">
        <f t="shared" si="123"/>
        <v>-5.3787939040105259E-3</v>
      </c>
      <c r="K980" s="15" t="str">
        <f t="shared" si="128"/>
        <v/>
      </c>
      <c r="L980" s="15">
        <f t="shared" si="122"/>
        <v>-5.0974514810140821E-2</v>
      </c>
    </row>
    <row r="981" spans="5:12" x14ac:dyDescent="0.25">
      <c r="E981" s="20">
        <f t="shared" si="124"/>
        <v>1399.9199999999964</v>
      </c>
      <c r="F981" s="12">
        <f t="shared" si="125"/>
        <v>-2974.9199999999964</v>
      </c>
      <c r="G981" s="12">
        <f t="shared" si="126"/>
        <v>175.08000000000357</v>
      </c>
      <c r="H981" s="17">
        <f t="shared" si="121"/>
        <v>1.8677763089319996</v>
      </c>
      <c r="I981" s="18">
        <f t="shared" si="127"/>
        <v>1.0087748213492542</v>
      </c>
      <c r="J981" s="19">
        <f t="shared" si="123"/>
        <v>-4.3874106746271124E-3</v>
      </c>
      <c r="K981" s="15" t="str">
        <f t="shared" si="128"/>
        <v/>
      </c>
      <c r="L981" s="15">
        <f t="shared" si="122"/>
        <v>-5.2813786176981951E-2</v>
      </c>
    </row>
    <row r="982" spans="5:12" x14ac:dyDescent="0.25">
      <c r="E982" s="20">
        <f t="shared" si="124"/>
        <v>1402.9899999999964</v>
      </c>
      <c r="F982" s="12">
        <f t="shared" si="125"/>
        <v>-2977.9899999999961</v>
      </c>
      <c r="G982" s="12">
        <f t="shared" si="126"/>
        <v>172.01000000000363</v>
      </c>
      <c r="H982" s="17">
        <f t="shared" si="121"/>
        <v>1.8639565617732248</v>
      </c>
      <c r="I982" s="18">
        <f t="shared" si="127"/>
        <v>1.0067117987382137</v>
      </c>
      <c r="J982" s="19">
        <f t="shared" si="123"/>
        <v>-3.3558993691068517E-3</v>
      </c>
      <c r="K982" s="15" t="str">
        <f t="shared" si="128"/>
        <v/>
      </c>
      <c r="L982" s="15">
        <f t="shared" si="122"/>
        <v>-5.4727505465935723E-2</v>
      </c>
    </row>
    <row r="983" spans="5:12" x14ac:dyDescent="0.25">
      <c r="E983" s="20">
        <f t="shared" si="124"/>
        <v>1406.0599999999963</v>
      </c>
      <c r="F983" s="12">
        <f t="shared" si="125"/>
        <v>-2981.0599999999963</v>
      </c>
      <c r="G983" s="12">
        <f t="shared" si="126"/>
        <v>168.94000000000369</v>
      </c>
      <c r="H983" s="17">
        <f t="shared" si="121"/>
        <v>1.8599808003609133</v>
      </c>
      <c r="I983" s="18">
        <f t="shared" si="127"/>
        <v>1.0045645137612857</v>
      </c>
      <c r="J983" s="19">
        <f t="shared" si="123"/>
        <v>-2.2822568806428745E-3</v>
      </c>
      <c r="K983" s="15" t="str">
        <f t="shared" si="128"/>
        <v/>
      </c>
      <c r="L983" s="15">
        <f t="shared" si="122"/>
        <v>-5.6719388956323211E-2</v>
      </c>
    </row>
    <row r="984" spans="5:12" x14ac:dyDescent="0.25">
      <c r="E984" s="20">
        <f t="shared" si="124"/>
        <v>1409.1299999999962</v>
      </c>
      <c r="F984" s="12">
        <f t="shared" si="125"/>
        <v>-2984.1299999999965</v>
      </c>
      <c r="G984" s="12">
        <f t="shared" si="126"/>
        <v>165.87000000000376</v>
      </c>
      <c r="H984" s="17">
        <f t="shared" si="121"/>
        <v>1.8558411925392488</v>
      </c>
      <c r="I984" s="18">
        <f t="shared" si="127"/>
        <v>1.0023287363179241</v>
      </c>
      <c r="J984" s="19">
        <f t="shared" si="123"/>
        <v>-1.1643681589620369E-3</v>
      </c>
      <c r="K984" s="15" t="str">
        <f t="shared" si="128"/>
        <v/>
      </c>
      <c r="L984" s="15">
        <f t="shared" si="122"/>
        <v>-5.8793360611442871E-2</v>
      </c>
    </row>
    <row r="985" spans="5:12" x14ac:dyDescent="0.25">
      <c r="E985" s="20">
        <f t="shared" si="124"/>
        <v>1412.1999999999962</v>
      </c>
      <c r="F985" s="12">
        <f t="shared" si="125"/>
        <v>-2987.1999999999962</v>
      </c>
      <c r="G985" s="12">
        <f t="shared" si="126"/>
        <v>162.80000000000382</v>
      </c>
      <c r="H985" s="17">
        <f t="shared" ref="H985:H1025" si="129">($G985/($B$6^2+$G985^2)^0.5-$F985/($B$6^2+$F985^2)^0.5)</f>
        <v>1.8515294686219714</v>
      </c>
      <c r="I985" s="18">
        <f t="shared" si="127"/>
        <v>1.0000000000000049</v>
      </c>
      <c r="J985" s="19">
        <f t="shared" si="123"/>
        <v>-2.4424906541753444E-15</v>
      </c>
      <c r="K985" s="15" t="str">
        <f t="shared" si="128"/>
        <v/>
      </c>
      <c r="L985" s="15">
        <f t="shared" ref="L985:L1024" si="130">(I985-$K$1030)/($K$1029)-$K$1032</f>
        <v>-6.0953563600319179E-2</v>
      </c>
    </row>
    <row r="986" spans="5:12" x14ac:dyDescent="0.25">
      <c r="E986" s="20">
        <f t="shared" si="124"/>
        <v>1415.2699999999961</v>
      </c>
      <c r="F986" s="12">
        <f t="shared" si="125"/>
        <v>-2990.2699999999959</v>
      </c>
      <c r="G986" s="12">
        <f t="shared" si="126"/>
        <v>159.73000000000388</v>
      </c>
      <c r="H986" s="17">
        <f t="shared" si="129"/>
        <v>1.8470368974939579</v>
      </c>
      <c r="I986" s="18">
        <f t="shared" si="127"/>
        <v>0.99757358918443351</v>
      </c>
      <c r="J986" s="19">
        <f t="shared" ref="J986:J1025" si="131">(1-I986)/2</f>
        <v>1.2132054077832466E-3</v>
      </c>
      <c r="K986" s="15" t="str">
        <f t="shared" si="128"/>
        <v/>
      </c>
      <c r="L986" s="15">
        <f t="shared" si="130"/>
        <v>-6.3204372270973058E-2</v>
      </c>
    </row>
    <row r="987" spans="5:12" x14ac:dyDescent="0.25">
      <c r="E987" s="20">
        <f t="shared" si="124"/>
        <v>1418.3399999999961</v>
      </c>
      <c r="F987" s="12">
        <f t="shared" si="125"/>
        <v>-2993.3399999999961</v>
      </c>
      <c r="G987" s="12">
        <f t="shared" si="126"/>
        <v>156.66000000000395</v>
      </c>
      <c r="H987" s="17">
        <f t="shared" si="129"/>
        <v>1.8423542618651254</v>
      </c>
      <c r="I987" s="18">
        <f t="shared" si="127"/>
        <v>0.99504452566792478</v>
      </c>
      <c r="J987" s="19">
        <f t="shared" si="131"/>
        <v>2.477737166037608E-3</v>
      </c>
      <c r="K987" s="15" t="str">
        <f t="shared" si="128"/>
        <v/>
      </c>
      <c r="L987" s="15">
        <f t="shared" si="130"/>
        <v>-6.5550404548385149E-2</v>
      </c>
    </row>
    <row r="988" spans="5:12" x14ac:dyDescent="0.25">
      <c r="E988" s="20">
        <f t="shared" si="124"/>
        <v>1421.409999999996</v>
      </c>
      <c r="F988" s="12">
        <f t="shared" si="125"/>
        <v>-2996.4099999999962</v>
      </c>
      <c r="G988" s="12">
        <f t="shared" si="126"/>
        <v>153.59000000000401</v>
      </c>
      <c r="H988" s="17">
        <f t="shared" si="129"/>
        <v>1.837471832753649</v>
      </c>
      <c r="I988" s="18">
        <f t="shared" si="127"/>
        <v>0.99240755488554233</v>
      </c>
      <c r="J988" s="19">
        <f t="shared" si="131"/>
        <v>3.7962225572288344E-3</v>
      </c>
      <c r="K988" s="15" t="str">
        <f t="shared" si="128"/>
        <v/>
      </c>
      <c r="L988" s="15">
        <f t="shared" si="130"/>
        <v>-6.7996534718576335E-2</v>
      </c>
    </row>
    <row r="989" spans="5:12" x14ac:dyDescent="0.25">
      <c r="E989" s="20">
        <f t="shared" si="124"/>
        <v>1424.4799999999959</v>
      </c>
      <c r="F989" s="12">
        <f t="shared" si="125"/>
        <v>-2999.4799999999959</v>
      </c>
      <c r="G989" s="12">
        <f t="shared" si="126"/>
        <v>150.52000000000407</v>
      </c>
      <c r="H989" s="17">
        <f t="shared" si="129"/>
        <v>1.8323793433036293</v>
      </c>
      <c r="I989" s="18">
        <f t="shared" si="127"/>
        <v>0.98965713176977632</v>
      </c>
      <c r="J989" s="19">
        <f t="shared" si="131"/>
        <v>5.1714341151118393E-3</v>
      </c>
      <c r="K989" s="15" t="str">
        <f t="shared" si="128"/>
        <v/>
      </c>
      <c r="L989" s="15">
        <f t="shared" si="130"/>
        <v>-7.0547906546135228E-2</v>
      </c>
    </row>
    <row r="990" spans="5:12" x14ac:dyDescent="0.25">
      <c r="E990" s="20">
        <f t="shared" si="124"/>
        <v>1427.5499999999959</v>
      </c>
      <c r="F990" s="12">
        <f t="shared" si="125"/>
        <v>-3002.5499999999956</v>
      </c>
      <c r="G990" s="12">
        <f t="shared" si="126"/>
        <v>147.45000000000414</v>
      </c>
      <c r="H990" s="17">
        <f t="shared" si="129"/>
        <v>1.8270659620759599</v>
      </c>
      <c r="I990" s="18">
        <f t="shared" si="127"/>
        <v>0.98678740632510165</v>
      </c>
      <c r="J990" s="19">
        <f t="shared" si="131"/>
        <v>6.6062968374491771E-3</v>
      </c>
      <c r="K990" s="15" t="str">
        <f t="shared" si="128"/>
        <v/>
      </c>
      <c r="L990" s="15">
        <f t="shared" si="130"/>
        <v>-7.3209946655674055E-2</v>
      </c>
    </row>
    <row r="991" spans="5:12" x14ac:dyDescent="0.25">
      <c r="E991" s="20">
        <f t="shared" si="124"/>
        <v>1430.6199999999958</v>
      </c>
      <c r="F991" s="12">
        <f t="shared" si="125"/>
        <v>-3005.6199999999958</v>
      </c>
      <c r="G991" s="12">
        <f t="shared" si="126"/>
        <v>144.3800000000042</v>
      </c>
      <c r="H991" s="17">
        <f t="shared" si="129"/>
        <v>1.8215202659910374</v>
      </c>
      <c r="I991" s="18">
        <f t="shared" si="127"/>
        <v>0.9837922090144966</v>
      </c>
      <c r="J991" s="19">
        <f t="shared" si="131"/>
        <v>8.1038954927517004E-3</v>
      </c>
      <c r="K991" s="15" t="str">
        <f t="shared" si="128"/>
        <v/>
      </c>
      <c r="L991" s="15">
        <f t="shared" si="130"/>
        <v>-7.5988378087715566E-2</v>
      </c>
    </row>
    <row r="992" spans="5:12" x14ac:dyDescent="0.25">
      <c r="E992" s="20">
        <f t="shared" si="124"/>
        <v>1433.6899999999957</v>
      </c>
      <c r="F992" s="12">
        <f t="shared" si="125"/>
        <v>-3008.689999999996</v>
      </c>
      <c r="G992" s="12">
        <f t="shared" si="126"/>
        <v>141.31000000000427</v>
      </c>
      <c r="H992" s="17">
        <f t="shared" si="129"/>
        <v>1.8157302131490296</v>
      </c>
      <c r="I992" s="18">
        <f t="shared" si="127"/>
        <v>0.98066503607983235</v>
      </c>
      <c r="J992" s="19">
        <f t="shared" si="131"/>
        <v>9.6674819600838235E-3</v>
      </c>
      <c r="K992" s="15" t="str">
        <f t="shared" si="128"/>
        <v/>
      </c>
      <c r="L992" s="15">
        <f t="shared" si="130"/>
        <v>-7.8889233915923257E-2</v>
      </c>
    </row>
    <row r="993" spans="5:12" x14ac:dyDescent="0.25">
      <c r="E993" s="20">
        <f t="shared" si="124"/>
        <v>1436.7599999999957</v>
      </c>
      <c r="F993" s="12">
        <f t="shared" si="125"/>
        <v>-3011.7599999999957</v>
      </c>
      <c r="G993" s="12">
        <f t="shared" si="126"/>
        <v>138.24000000000433</v>
      </c>
      <c r="H993" s="17">
        <f t="shared" si="129"/>
        <v>1.8096831158086633</v>
      </c>
      <c r="I993" s="18">
        <f t="shared" si="127"/>
        <v>0.97739903494787794</v>
      </c>
      <c r="J993" s="19">
        <f t="shared" si="131"/>
        <v>1.1300482526061029E-2</v>
      </c>
      <c r="K993" s="15" t="str">
        <f t="shared" si="128"/>
        <v/>
      </c>
      <c r="L993" s="15">
        <f t="shared" si="130"/>
        <v>-8.1918870784912126E-2</v>
      </c>
    </row>
    <row r="994" spans="5:12" x14ac:dyDescent="0.25">
      <c r="E994" s="20">
        <f t="shared" si="124"/>
        <v>1439.8299999999956</v>
      </c>
      <c r="F994" s="12">
        <f t="shared" si="125"/>
        <v>-3014.8299999999954</v>
      </c>
      <c r="G994" s="12">
        <f t="shared" si="126"/>
        <v>135.17000000000439</v>
      </c>
      <c r="H994" s="17">
        <f t="shared" si="129"/>
        <v>1.8033656138699681</v>
      </c>
      <c r="I994" s="18">
        <f t="shared" si="127"/>
        <v>0.97398698990848842</v>
      </c>
      <c r="J994" s="19">
        <f t="shared" si="131"/>
        <v>1.300650504575579E-2</v>
      </c>
      <c r="K994" s="15" t="str">
        <f t="shared" si="128"/>
        <v/>
      </c>
      <c r="L994" s="15">
        <f t="shared" si="130"/>
        <v>-8.5083982195574462E-2</v>
      </c>
    </row>
    <row r="995" spans="5:12" x14ac:dyDescent="0.25">
      <c r="E995" s="20">
        <f t="shared" si="124"/>
        <v>1442.8999999999955</v>
      </c>
      <c r="F995" s="12">
        <f t="shared" si="125"/>
        <v>-3017.8999999999955</v>
      </c>
      <c r="G995" s="12">
        <f t="shared" si="126"/>
        <v>132.10000000000446</v>
      </c>
      <c r="H995" s="17">
        <f t="shared" si="129"/>
        <v>1.7967636492812056</v>
      </c>
      <c r="I995" s="18">
        <f t="shared" si="127"/>
        <v>0.97042130829194018</v>
      </c>
      <c r="J995" s="19">
        <f t="shared" si="131"/>
        <v>1.4789345854029912E-2</v>
      </c>
      <c r="K995" s="15" t="str">
        <f t="shared" si="128"/>
        <v/>
      </c>
      <c r="L995" s="15">
        <f t="shared" si="130"/>
        <v>-8.8391611327382477E-2</v>
      </c>
    </row>
    <row r="996" spans="5:12" x14ac:dyDescent="0.25">
      <c r="E996" s="20">
        <f t="shared" si="124"/>
        <v>1445.9699999999955</v>
      </c>
      <c r="F996" s="12">
        <f t="shared" si="125"/>
        <v>-3020.9699999999957</v>
      </c>
      <c r="G996" s="12">
        <f t="shared" si="126"/>
        <v>129.03000000000452</v>
      </c>
      <c r="H996" s="17">
        <f t="shared" si="129"/>
        <v>1.7898624418765161</v>
      </c>
      <c r="I996" s="18">
        <f t="shared" si="127"/>
        <v>0.96669400741898903</v>
      </c>
      <c r="J996" s="19">
        <f t="shared" si="131"/>
        <v>1.6652996290505484E-2</v>
      </c>
      <c r="K996" s="15" t="str">
        <f t="shared" si="128"/>
        <v/>
      </c>
      <c r="L996" s="15">
        <f t="shared" si="130"/>
        <v>-9.1849163143890786E-2</v>
      </c>
    </row>
    <row r="997" spans="5:12" x14ac:dyDescent="0.25">
      <c r="E997" s="20">
        <f t="shared" si="124"/>
        <v>1449.0399999999954</v>
      </c>
      <c r="F997" s="12">
        <f t="shared" si="125"/>
        <v>-3024.0399999999954</v>
      </c>
      <c r="G997" s="12">
        <f t="shared" si="126"/>
        <v>125.96000000000458</v>
      </c>
      <c r="H997" s="17">
        <f t="shared" si="129"/>
        <v>1.7826464672496847</v>
      </c>
      <c r="I997" s="18">
        <f t="shared" si="127"/>
        <v>0.96279670265062256</v>
      </c>
      <c r="J997" s="19">
        <f t="shared" si="131"/>
        <v>1.860164867468872E-2</v>
      </c>
      <c r="K997" s="15" t="str">
        <f t="shared" si="128"/>
        <v/>
      </c>
      <c r="L997" s="15">
        <f t="shared" si="130"/>
        <v>-9.5464415478130935E-2</v>
      </c>
    </row>
    <row r="998" spans="5:12" x14ac:dyDescent="0.25">
      <c r="E998" s="20">
        <f t="shared" si="124"/>
        <v>1452.1099999999954</v>
      </c>
      <c r="F998" s="12">
        <f t="shared" si="125"/>
        <v>-3027.1099999999951</v>
      </c>
      <c r="G998" s="12">
        <f t="shared" si="126"/>
        <v>122.89000000000465</v>
      </c>
      <c r="H998" s="17">
        <f t="shared" si="129"/>
        <v>1.7750994373820259</v>
      </c>
      <c r="I998" s="18">
        <f t="shared" si="127"/>
        <v>0.9587205969252971</v>
      </c>
      <c r="J998" s="19">
        <f t="shared" si="131"/>
        <v>2.0639701537351451E-2</v>
      </c>
      <c r="K998" s="15" t="str">
        <f t="shared" si="128"/>
        <v/>
      </c>
      <c r="L998" s="15">
        <f t="shared" si="130"/>
        <v>-9.924552873817219E-2</v>
      </c>
    </row>
    <row r="999" spans="5:12" x14ac:dyDescent="0.25">
      <c r="E999" s="20">
        <f t="shared" si="124"/>
        <v>1455.1799999999953</v>
      </c>
      <c r="F999" s="12">
        <f t="shared" si="125"/>
        <v>-3030.1799999999953</v>
      </c>
      <c r="G999" s="12">
        <f t="shared" si="126"/>
        <v>119.82000000000471</v>
      </c>
      <c r="H999" s="17">
        <f t="shared" si="129"/>
        <v>1.7672042848695633</v>
      </c>
      <c r="I999" s="18">
        <f t="shared" si="127"/>
        <v>0.95445647224013141</v>
      </c>
      <c r="J999" s="19">
        <f t="shared" si="131"/>
        <v>2.2771763879934293E-2</v>
      </c>
      <c r="K999" s="15" t="str">
        <f t="shared" si="128"/>
        <v/>
      </c>
      <c r="L999" s="15">
        <f t="shared" si="130"/>
        <v>-0.10320105380941205</v>
      </c>
    </row>
    <row r="1000" spans="5:12" x14ac:dyDescent="0.25">
      <c r="E1000" s="20">
        <f t="shared" si="124"/>
        <v>1458.2499999999952</v>
      </c>
      <c r="F1000" s="12">
        <f t="shared" si="125"/>
        <v>-3033.2499999999955</v>
      </c>
      <c r="G1000" s="12">
        <f t="shared" si="126"/>
        <v>116.75000000000477</v>
      </c>
      <c r="H1000" s="17">
        <f t="shared" si="129"/>
        <v>1.7589431517372056</v>
      </c>
      <c r="I1000" s="18">
        <f t="shared" si="127"/>
        <v>0.94999468360951023</v>
      </c>
      <c r="J1000" s="19">
        <f t="shared" si="131"/>
        <v>2.5002658195244887E-2</v>
      </c>
      <c r="K1000" s="15" t="str">
        <f t="shared" si="128"/>
        <v/>
      </c>
      <c r="L1000" s="15">
        <f t="shared" si="130"/>
        <v>-0.10733993765874991</v>
      </c>
    </row>
    <row r="1001" spans="5:12" x14ac:dyDescent="0.25">
      <c r="E1001" s="20">
        <f t="shared" ref="E1001:E1025" si="132">E1000-0.002*$E$25</f>
        <v>1461.3199999999952</v>
      </c>
      <c r="F1001" s="12">
        <f t="shared" si="125"/>
        <v>-3036.3199999999952</v>
      </c>
      <c r="G1001" s="12">
        <f t="shared" si="126"/>
        <v>113.68000000000484</v>
      </c>
      <c r="H1001" s="17">
        <f t="shared" si="129"/>
        <v>1.7502973839857936</v>
      </c>
      <c r="I1001" s="18">
        <f t="shared" si="127"/>
        <v>0.94532515611997647</v>
      </c>
      <c r="J1001" s="19">
        <f t="shared" si="131"/>
        <v>2.7337421940011764E-2</v>
      </c>
      <c r="K1001" s="15" t="str">
        <f t="shared" si="128"/>
        <v/>
      </c>
      <c r="L1001" s="15">
        <f t="shared" si="130"/>
        <v>-0.11167152606655391</v>
      </c>
    </row>
    <row r="1002" spans="5:12" x14ac:dyDescent="0.25">
      <c r="E1002" s="20">
        <f t="shared" si="132"/>
        <v>1464.3899999999951</v>
      </c>
      <c r="F1002" s="12">
        <f t="shared" si="125"/>
        <v>-3039.3899999999949</v>
      </c>
      <c r="G1002" s="12">
        <f t="shared" si="126"/>
        <v>110.6100000000049</v>
      </c>
      <c r="H1002" s="17">
        <f t="shared" si="129"/>
        <v>1.7412475331915316</v>
      </c>
      <c r="I1002" s="18">
        <f t="shared" si="127"/>
        <v>0.94043738579407532</v>
      </c>
      <c r="J1002" s="19">
        <f t="shared" si="131"/>
        <v>2.978130710296234E-2</v>
      </c>
      <c r="K1002" s="15" t="str">
        <f t="shared" si="128"/>
        <v/>
      </c>
      <c r="L1002" s="15">
        <f t="shared" si="130"/>
        <v>-0.11620556282533434</v>
      </c>
    </row>
    <row r="1003" spans="5:12" x14ac:dyDescent="0.25">
      <c r="E1003" s="20">
        <f t="shared" si="132"/>
        <v>1467.459999999995</v>
      </c>
      <c r="F1003" s="12">
        <f t="shared" si="125"/>
        <v>-3042.459999999995</v>
      </c>
      <c r="G1003" s="12">
        <f t="shared" si="126"/>
        <v>107.54000000000497</v>
      </c>
      <c r="H1003" s="17">
        <f t="shared" si="129"/>
        <v>1.7317733666655348</v>
      </c>
      <c r="I1003" s="18">
        <f t="shared" si="127"/>
        <v>0.93532044507746437</v>
      </c>
      <c r="J1003" s="19">
        <f t="shared" si="131"/>
        <v>3.2339777461267816E-2</v>
      </c>
      <c r="K1003" s="15" t="str">
        <f t="shared" si="128"/>
        <v/>
      </c>
      <c r="L1003" s="15">
        <f t="shared" si="130"/>
        <v>-0.12095218464974197</v>
      </c>
    </row>
    <row r="1004" spans="5:12" x14ac:dyDescent="0.25">
      <c r="E1004" s="20">
        <f t="shared" si="132"/>
        <v>1470.529999999995</v>
      </c>
      <c r="F1004" s="12">
        <f t="shared" si="125"/>
        <v>-3045.5299999999952</v>
      </c>
      <c r="G1004" s="12">
        <f t="shared" si="126"/>
        <v>104.47000000000503</v>
      </c>
      <c r="H1004" s="17">
        <f t="shared" si="129"/>
        <v>1.7218538878820318</v>
      </c>
      <c r="I1004" s="18">
        <f t="shared" si="127"/>
        <v>0.92996299387206394</v>
      </c>
      <c r="J1004" s="19">
        <f t="shared" si="131"/>
        <v>3.5018503063968032E-2</v>
      </c>
      <c r="K1004" s="15" t="str">
        <f t="shared" si="128"/>
        <v/>
      </c>
      <c r="L1004" s="15">
        <f t="shared" si="130"/>
        <v>-0.12592191094189947</v>
      </c>
    </row>
    <row r="1005" spans="5:12" x14ac:dyDescent="0.25">
      <c r="E1005" s="20">
        <f t="shared" si="132"/>
        <v>1473.5999999999949</v>
      </c>
      <c r="F1005" s="12">
        <f t="shared" si="125"/>
        <v>-3048.5999999999949</v>
      </c>
      <c r="G1005" s="12">
        <f t="shared" si="126"/>
        <v>101.40000000000509</v>
      </c>
      <c r="H1005" s="17">
        <f t="shared" si="129"/>
        <v>1.7114673690940734</v>
      </c>
      <c r="I1005" s="18">
        <f t="shared" si="127"/>
        <v>0.92435329715160675</v>
      </c>
      <c r="J1005" s="19">
        <f t="shared" si="131"/>
        <v>3.7823351424196627E-2</v>
      </c>
      <c r="K1005" s="15" t="str">
        <f t="shared" si="128"/>
        <v/>
      </c>
      <c r="L1005" s="15">
        <f t="shared" si="130"/>
        <v>-0.13112562745070935</v>
      </c>
    </row>
    <row r="1006" spans="5:12" x14ac:dyDescent="0.25">
      <c r="E1006" s="20">
        <f t="shared" si="132"/>
        <v>1476.6699999999948</v>
      </c>
      <c r="F1006" s="12">
        <f t="shared" si="125"/>
        <v>-3051.6699999999946</v>
      </c>
      <c r="G1006" s="12">
        <f t="shared" si="126"/>
        <v>98.330000000005157</v>
      </c>
      <c r="H1006" s="17">
        <f t="shared" si="129"/>
        <v>1.7005913982704557</v>
      </c>
      <c r="I1006" s="18">
        <f t="shared" si="127"/>
        <v>0.91847925031198918</v>
      </c>
      <c r="J1006" s="19">
        <f t="shared" si="131"/>
        <v>4.0760374844005409E-2</v>
      </c>
      <c r="K1006" s="15" t="str">
        <f t="shared" si="128"/>
        <v/>
      </c>
      <c r="L1006" s="15">
        <f t="shared" si="130"/>
        <v>-0.13657456275613694</v>
      </c>
    </row>
    <row r="1007" spans="5:12" x14ac:dyDescent="0.25">
      <c r="E1007" s="20">
        <f t="shared" si="132"/>
        <v>1479.7399999999948</v>
      </c>
      <c r="F1007" s="12">
        <f t="shared" si="125"/>
        <v>-3054.7399999999948</v>
      </c>
      <c r="G1007" s="12">
        <f t="shared" si="126"/>
        <v>95.26000000000522</v>
      </c>
      <c r="H1007" s="17">
        <f t="shared" si="129"/>
        <v>1.6892029427001782</v>
      </c>
      <c r="I1007" s="18">
        <f t="shared" si="127"/>
        <v>0.91232841352365901</v>
      </c>
      <c r="J1007" s="19">
        <f t="shared" si="131"/>
        <v>4.3835793238170495E-2</v>
      </c>
      <c r="K1007" s="15" t="str">
        <f t="shared" si="128"/>
        <v/>
      </c>
      <c r="L1007" s="15">
        <f t="shared" si="130"/>
        <v>-0.14228025640294437</v>
      </c>
    </row>
    <row r="1008" spans="5:12" x14ac:dyDescent="0.25">
      <c r="E1008" s="20">
        <f t="shared" si="132"/>
        <v>1482.8099999999947</v>
      </c>
      <c r="F1008" s="12">
        <f t="shared" si="125"/>
        <v>-3057.8099999999949</v>
      </c>
      <c r="G1008" s="12">
        <f t="shared" si="126"/>
        <v>92.190000000005284</v>
      </c>
      <c r="H1008" s="17">
        <f t="shared" si="129"/>
        <v>1.6772784318116964</v>
      </c>
      <c r="I1008" s="18">
        <f t="shared" si="127"/>
        <v>0.90588805646179871</v>
      </c>
      <c r="J1008" s="19">
        <f t="shared" si="131"/>
        <v>4.7055971769100646E-2</v>
      </c>
      <c r="K1008" s="15" t="str">
        <f t="shared" si="128"/>
        <v/>
      </c>
      <c r="L1008" s="15">
        <f t="shared" si="130"/>
        <v>-0.14825451740768217</v>
      </c>
    </row>
    <row r="1009" spans="5:12" x14ac:dyDescent="0.25">
      <c r="E1009" s="20">
        <f t="shared" si="132"/>
        <v>1485.8799999999947</v>
      </c>
      <c r="F1009" s="12">
        <f t="shared" si="125"/>
        <v>-3060.8799999999947</v>
      </c>
      <c r="G1009" s="12">
        <f t="shared" si="126"/>
        <v>89.120000000005348</v>
      </c>
      <c r="H1009" s="17">
        <f t="shared" si="129"/>
        <v>1.6647938619312135</v>
      </c>
      <c r="I1009" s="18">
        <f t="shared" si="127"/>
        <v>0.89914521488565313</v>
      </c>
      <c r="J1009" s="19">
        <f t="shared" si="131"/>
        <v>5.0427392557173434E-2</v>
      </c>
      <c r="K1009" s="15" t="str">
        <f t="shared" si="128"/>
        <v/>
      </c>
      <c r="L1009" s="15">
        <f t="shared" si="130"/>
        <v>-0.15450937177407273</v>
      </c>
    </row>
    <row r="1010" spans="5:12" x14ac:dyDescent="0.25">
      <c r="E1010" s="20">
        <f t="shared" si="132"/>
        <v>1488.9499999999946</v>
      </c>
      <c r="F1010" s="12">
        <f t="shared" si="125"/>
        <v>-3063.9499999999944</v>
      </c>
      <c r="G1010" s="12">
        <f t="shared" si="126"/>
        <v>86.050000000005411</v>
      </c>
      <c r="H1010" s="17">
        <f t="shared" si="129"/>
        <v>1.6517249258416062</v>
      </c>
      <c r="I1010" s="18">
        <f t="shared" si="127"/>
        <v>0.89208676061253045</v>
      </c>
      <c r="J1010" s="19">
        <f t="shared" si="131"/>
        <v>5.3956619693734775E-2</v>
      </c>
      <c r="K1010" s="15" t="str">
        <f t="shared" si="128"/>
        <v/>
      </c>
      <c r="L1010" s="15">
        <f t="shared" si="130"/>
        <v>-0.1610569975831084</v>
      </c>
    </row>
    <row r="1011" spans="5:12" x14ac:dyDescent="0.25">
      <c r="E1011" s="20">
        <f t="shared" si="132"/>
        <v>1492.0199999999945</v>
      </c>
      <c r="F1011" s="12">
        <f t="shared" si="125"/>
        <v>-3067.0199999999945</v>
      </c>
      <c r="G1011" s="12">
        <f t="shared" si="126"/>
        <v>82.980000000005475</v>
      </c>
      <c r="H1011" s="17">
        <f t="shared" si="129"/>
        <v>1.6380471700817967</v>
      </c>
      <c r="I1011" s="18">
        <f t="shared" si="127"/>
        <v>0.88469948647425301</v>
      </c>
      <c r="J1011" s="19">
        <f t="shared" si="131"/>
        <v>5.7650256762873497E-2</v>
      </c>
      <c r="K1011" s="15" t="str">
        <f t="shared" si="128"/>
        <v/>
      </c>
      <c r="L1011" s="15">
        <f t="shared" si="130"/>
        <v>-0.16790964618499676</v>
      </c>
    </row>
    <row r="1012" spans="5:12" x14ac:dyDescent="0.25">
      <c r="E1012" s="20">
        <f t="shared" si="132"/>
        <v>1495.0899999999945</v>
      </c>
      <c r="F1012" s="12">
        <f t="shared" si="125"/>
        <v>-3070.0899999999947</v>
      </c>
      <c r="G1012" s="12">
        <f t="shared" si="126"/>
        <v>79.910000000005539</v>
      </c>
      <c r="H1012" s="17">
        <f t="shared" si="129"/>
        <v>1.6237361829220935</v>
      </c>
      <c r="I1012" s="18">
        <f t="shared" si="127"/>
        <v>0.8769702078415158</v>
      </c>
      <c r="J1012" s="19">
        <f t="shared" si="131"/>
        <v>6.1514896079242098E-2</v>
      </c>
      <c r="K1012" s="15" t="str">
        <f t="shared" si="128"/>
        <v/>
      </c>
      <c r="L1012" s="15">
        <f t="shared" si="130"/>
        <v>-0.17507954802223696</v>
      </c>
    </row>
    <row r="1013" spans="5:12" x14ac:dyDescent="0.25">
      <c r="E1013" s="20">
        <f t="shared" si="132"/>
        <v>1498.1599999999944</v>
      </c>
      <c r="F1013" s="12">
        <f t="shared" si="125"/>
        <v>-3073.1599999999944</v>
      </c>
      <c r="G1013" s="12">
        <f t="shared" si="126"/>
        <v>76.840000000005602</v>
      </c>
      <c r="H1013" s="17">
        <f t="shared" si="129"/>
        <v>1.608767815836627</v>
      </c>
      <c r="I1013" s="18">
        <f t="shared" si="127"/>
        <v>0.86888588223982444</v>
      </c>
      <c r="J1013" s="19">
        <f t="shared" si="131"/>
        <v>6.5557058880087782E-2</v>
      </c>
      <c r="K1013" s="15" t="str">
        <f t="shared" si="128"/>
        <v/>
      </c>
      <c r="L1013" s="15">
        <f t="shared" si="130"/>
        <v>-0.18257880167042478</v>
      </c>
    </row>
    <row r="1014" spans="5:12" x14ac:dyDescent="0.25">
      <c r="E1014" s="20">
        <f t="shared" si="132"/>
        <v>1501.2299999999943</v>
      </c>
      <c r="F1014" s="12">
        <f t="shared" si="125"/>
        <v>-3076.2299999999941</v>
      </c>
      <c r="G1014" s="12">
        <f t="shared" si="126"/>
        <v>73.770000000005666</v>
      </c>
      <c r="H1014" s="17">
        <f t="shared" si="129"/>
        <v>1.5931184410383685</v>
      </c>
      <c r="I1014" s="18">
        <f t="shared" si="127"/>
        <v>0.86043374844262055</v>
      </c>
      <c r="J1014" s="19">
        <f t="shared" si="131"/>
        <v>6.9783125778689725E-2</v>
      </c>
      <c r="K1014" s="15" t="str">
        <f t="shared" si="128"/>
        <v/>
      </c>
      <c r="L1014" s="15">
        <f t="shared" si="130"/>
        <v>-0.19041924481145708</v>
      </c>
    </row>
    <row r="1015" spans="5:12" x14ac:dyDescent="0.25">
      <c r="E1015" s="20">
        <f t="shared" si="132"/>
        <v>1504.2999999999943</v>
      </c>
      <c r="F1015" s="12">
        <f t="shared" si="125"/>
        <v>-3079.2999999999943</v>
      </c>
      <c r="G1015" s="12">
        <f t="shared" si="126"/>
        <v>70.70000000000573</v>
      </c>
      <c r="H1015" s="17">
        <f t="shared" si="129"/>
        <v>1.5767652472111133</v>
      </c>
      <c r="I1015" s="18">
        <f t="shared" si="127"/>
        <v>0.85160148619435816</v>
      </c>
      <c r="J1015" s="19">
        <f t="shared" si="131"/>
        <v>7.419925690282092E-2</v>
      </c>
      <c r="K1015" s="15" t="str">
        <f t="shared" si="128"/>
        <v/>
      </c>
      <c r="L1015" s="15">
        <f t="shared" si="130"/>
        <v>-0.19861230606979827</v>
      </c>
    </row>
    <row r="1016" spans="5:12" x14ac:dyDescent="0.25">
      <c r="E1016" s="20">
        <f t="shared" si="132"/>
        <v>1507.3699999999942</v>
      </c>
      <c r="F1016" s="12">
        <f t="shared" si="125"/>
        <v>-3082.3699999999944</v>
      </c>
      <c r="G1016" s="12">
        <f t="shared" si="126"/>
        <v>67.630000000005793</v>
      </c>
      <c r="H1016" s="17">
        <f t="shared" si="129"/>
        <v>1.5596865749305793</v>
      </c>
      <c r="I1016" s="18">
        <f t="shared" si="127"/>
        <v>0.84237739736943373</v>
      </c>
      <c r="J1016" s="19">
        <f t="shared" si="131"/>
        <v>7.8811301315283133E-2</v>
      </c>
      <c r="K1016" s="15" t="str">
        <f t="shared" si="128"/>
        <v/>
      </c>
      <c r="L1016" s="15">
        <f t="shared" si="130"/>
        <v>-0.20716883696423069</v>
      </c>
    </row>
    <row r="1017" spans="5:12" x14ac:dyDescent="0.25">
      <c r="E1017" s="20">
        <f t="shared" si="132"/>
        <v>1510.4399999999941</v>
      </c>
      <c r="F1017" s="12">
        <f t="shared" si="125"/>
        <v>-3085.4399999999941</v>
      </c>
      <c r="G1017" s="12">
        <f t="shared" si="126"/>
        <v>64.560000000005857</v>
      </c>
      <c r="H1017" s="17">
        <f t="shared" si="129"/>
        <v>1.5418622923783638</v>
      </c>
      <c r="I1017" s="18">
        <f t="shared" si="127"/>
        <v>0.83275060889304964</v>
      </c>
      <c r="J1017" s="19">
        <f t="shared" si="131"/>
        <v>8.3624695553475181E-2</v>
      </c>
      <c r="K1017" s="15" t="str">
        <f t="shared" si="128"/>
        <v/>
      </c>
      <c r="L1017" s="15">
        <f t="shared" si="130"/>
        <v>-0.21609892367260769</v>
      </c>
    </row>
    <row r="1018" spans="5:12" x14ac:dyDescent="0.25">
      <c r="E1018" s="20">
        <f t="shared" si="132"/>
        <v>1513.5099999999941</v>
      </c>
      <c r="F1018" s="12">
        <f t="shared" si="125"/>
        <v>-3088.5099999999939</v>
      </c>
      <c r="G1018" s="12">
        <f t="shared" si="126"/>
        <v>61.490000000005921</v>
      </c>
      <c r="H1018" s="17">
        <f t="shared" si="129"/>
        <v>1.523274210786759</v>
      </c>
      <c r="I1018" s="18">
        <f t="shared" si="127"/>
        <v>0.8227112971204753</v>
      </c>
      <c r="J1018" s="19">
        <f t="shared" si="131"/>
        <v>8.8644351439762348E-2</v>
      </c>
      <c r="K1018" s="15" t="str">
        <f t="shared" si="128"/>
        <v/>
      </c>
      <c r="L1018" s="15">
        <f t="shared" si="130"/>
        <v>-0.22541167889117805</v>
      </c>
    </row>
    <row r="1019" spans="5:12" x14ac:dyDescent="0.25">
      <c r="E1019" s="20">
        <f t="shared" si="132"/>
        <v>1516.579999999994</v>
      </c>
      <c r="F1019" s="12">
        <f t="shared" si="125"/>
        <v>-3091.579999999994</v>
      </c>
      <c r="G1019" s="12">
        <f t="shared" si="126"/>
        <v>58.420000000005984</v>
      </c>
      <c r="H1019" s="17">
        <f t="shared" si="129"/>
        <v>1.5039065375860052</v>
      </c>
      <c r="I1019" s="18">
        <f t="shared" si="127"/>
        <v>0.81225093257917069</v>
      </c>
      <c r="J1019" s="19">
        <f t="shared" si="131"/>
        <v>9.3874533710414654E-2</v>
      </c>
      <c r="K1019" s="15" t="str">
        <f t="shared" si="128"/>
        <v/>
      </c>
      <c r="L1019" s="15">
        <f t="shared" si="130"/>
        <v>-0.23511501480473171</v>
      </c>
    </row>
    <row r="1020" spans="5:12" x14ac:dyDescent="0.25">
      <c r="E1020" s="20">
        <f t="shared" si="132"/>
        <v>1519.649999999994</v>
      </c>
      <c r="F1020" s="12">
        <f t="shared" si="125"/>
        <v>-3094.6499999999942</v>
      </c>
      <c r="G1020" s="12">
        <f t="shared" si="126"/>
        <v>55.350000000006048</v>
      </c>
      <c r="H1020" s="17">
        <f t="shared" si="129"/>
        <v>1.4837463634483636</v>
      </c>
      <c r="I1020" s="18">
        <f t="shared" si="127"/>
        <v>0.80136254301837895</v>
      </c>
      <c r="J1020" s="19">
        <f t="shared" si="131"/>
        <v>9.9318728490810526E-2</v>
      </c>
      <c r="K1020" s="15" t="str">
        <f t="shared" si="128"/>
        <v/>
      </c>
      <c r="L1020" s="15">
        <f t="shared" si="130"/>
        <v>-0.24521539907420922</v>
      </c>
    </row>
    <row r="1021" spans="5:12" x14ac:dyDescent="0.25">
      <c r="E1021" s="20">
        <f t="shared" si="132"/>
        <v>1522.7199999999939</v>
      </c>
      <c r="F1021" s="12">
        <f t="shared" si="125"/>
        <v>-3097.7199999999939</v>
      </c>
      <c r="G1021" s="12">
        <f t="shared" si="126"/>
        <v>52.280000000006112</v>
      </c>
      <c r="H1021" s="17">
        <f t="shared" si="129"/>
        <v>1.4627841773442742</v>
      </c>
      <c r="I1021" s="18">
        <f t="shared" si="127"/>
        <v>0.79004099158787922</v>
      </c>
      <c r="J1021" s="19">
        <f t="shared" si="131"/>
        <v>0.10497950420606039</v>
      </c>
      <c r="K1021" s="15" t="str">
        <f t="shared" si="128"/>
        <v/>
      </c>
      <c r="L1021" s="15">
        <f t="shared" si="130"/>
        <v>-0.2557175967900655</v>
      </c>
    </row>
    <row r="1022" spans="5:12" x14ac:dyDescent="0.25">
      <c r="E1022" s="20">
        <f t="shared" si="132"/>
        <v>1525.7899999999938</v>
      </c>
      <c r="F1022" s="12">
        <f t="shared" si="125"/>
        <v>-3100.7899999999936</v>
      </c>
      <c r="G1022" s="12">
        <f t="shared" si="126"/>
        <v>49.210000000006175</v>
      </c>
      <c r="H1022" s="17">
        <f t="shared" si="129"/>
        <v>1.44101440137934</v>
      </c>
      <c r="I1022" s="18">
        <f t="shared" si="127"/>
        <v>0.77828326570024497</v>
      </c>
      <c r="J1022" s="19">
        <f t="shared" si="131"/>
        <v>0.11085836714987751</v>
      </c>
      <c r="K1022" s="15" t="str">
        <f t="shared" si="128"/>
        <v/>
      </c>
      <c r="L1022" s="15">
        <f t="shared" si="130"/>
        <v>-0.26662440251530573</v>
      </c>
    </row>
    <row r="1023" spans="5:12" x14ac:dyDescent="0.25">
      <c r="E1023" s="20">
        <f t="shared" si="132"/>
        <v>1528.8599999999938</v>
      </c>
      <c r="F1023" s="12">
        <f t="shared" si="125"/>
        <v>-3103.8599999999938</v>
      </c>
      <c r="G1023" s="12">
        <f t="shared" si="126"/>
        <v>46.140000000006239</v>
      </c>
      <c r="H1023" s="17">
        <f t="shared" si="129"/>
        <v>1.418435934633351</v>
      </c>
      <c r="I1023" s="18">
        <f t="shared" si="127"/>
        <v>0.76608877075505055</v>
      </c>
      <c r="J1023" s="19">
        <f t="shared" si="131"/>
        <v>0.11695561462247472</v>
      </c>
      <c r="K1023" s="15" t="str">
        <f t="shared" si="128"/>
        <v/>
      </c>
      <c r="L1023" s="15">
        <f t="shared" si="130"/>
        <v>-0.27793636781843806</v>
      </c>
    </row>
    <row r="1024" spans="5:12" x14ac:dyDescent="0.25">
      <c r="E1024" s="20">
        <f t="shared" si="132"/>
        <v>1531.9299999999937</v>
      </c>
      <c r="F1024" s="12">
        <f t="shared" si="125"/>
        <v>-3106.9299999999939</v>
      </c>
      <c r="G1024" s="12">
        <f t="shared" si="126"/>
        <v>43.070000000006303</v>
      </c>
      <c r="H1024" s="17">
        <f t="shared" si="129"/>
        <v>1.3950526925776625</v>
      </c>
      <c r="I1024" s="18">
        <f t="shared" si="127"/>
        <v>0.75345962147497347</v>
      </c>
      <c r="J1024" s="19">
        <f t="shared" si="131"/>
        <v>0.12327018926251326</v>
      </c>
      <c r="K1024" s="15" t="str">
        <f t="shared" si="128"/>
        <v/>
      </c>
      <c r="L1024" s="15">
        <f t="shared" si="130"/>
        <v>-0.28965153102170044</v>
      </c>
    </row>
    <row r="1025" spans="5:12" x14ac:dyDescent="0.25">
      <c r="E1025" s="20">
        <f t="shared" si="132"/>
        <v>1534.9999999999936</v>
      </c>
      <c r="F1025" s="12">
        <f t="shared" si="125"/>
        <v>-3109.9999999999936</v>
      </c>
      <c r="G1025" s="12">
        <f t="shared" si="126"/>
        <v>40.000000000006366</v>
      </c>
      <c r="H1025" s="17">
        <f t="shared" si="129"/>
        <v>1.3708741260490163</v>
      </c>
      <c r="I1025" s="18">
        <f t="shared" si="127"/>
        <v>0.74040092220045339</v>
      </c>
      <c r="J1025" s="19">
        <f t="shared" si="131"/>
        <v>0.1297995388997733</v>
      </c>
      <c r="K1025" s="15" t="str">
        <f>IF(E1025&lt;=($B$7/2),I1025,"")</f>
        <v/>
      </c>
      <c r="L1025" s="15">
        <f>(I1025-$K$1030)/($K$1029)-$K$1032</f>
        <v>-0.30176515719164887</v>
      </c>
    </row>
    <row r="1026" spans="5:12" x14ac:dyDescent="0.25">
      <c r="E1026" s="20"/>
      <c r="F1026" s="12"/>
      <c r="G1026" s="12"/>
      <c r="H1026" s="12"/>
      <c r="I1026" s="12"/>
      <c r="J1026" s="21"/>
      <c r="K1026" s="15"/>
      <c r="L1026" s="15"/>
    </row>
    <row r="1027" spans="5:12" x14ac:dyDescent="0.25">
      <c r="E1027" s="20">
        <f>B7/2</f>
        <v>1270</v>
      </c>
      <c r="F1027" s="12"/>
      <c r="G1027" s="12"/>
      <c r="H1027" s="12"/>
      <c r="I1027" s="12"/>
      <c r="J1027" s="21"/>
      <c r="K1027" s="21"/>
      <c r="L1027" s="21"/>
    </row>
    <row r="1028" spans="5:12" x14ac:dyDescent="0.25">
      <c r="E1028" s="12">
        <f>-E1027-($B$5/2)</f>
        <v>-2845</v>
      </c>
      <c r="F1028" s="12"/>
      <c r="G1028" s="12"/>
      <c r="H1028" s="15" t="s">
        <v>9</v>
      </c>
      <c r="I1028" s="19">
        <f>AVERAGE(I25:I1025)</f>
        <v>1.0566135624889583</v>
      </c>
      <c r="K1028" s="19">
        <f>AVERAGE(K25:K1025)</f>
        <v>1.0741507661930563</v>
      </c>
      <c r="L1028" s="21"/>
    </row>
    <row r="1029" spans="5:12" x14ac:dyDescent="0.25">
      <c r="E1029" s="12">
        <f>-E1027+($B$5/2)</f>
        <v>305</v>
      </c>
      <c r="F1029" s="12"/>
      <c r="G1029" s="12"/>
      <c r="H1029" s="15" t="s">
        <v>10</v>
      </c>
      <c r="I1029" s="19">
        <f>MAX(I25:I1025)</f>
        <v>1.0780173575866334</v>
      </c>
      <c r="K1029" s="19">
        <f>MAX(K25:K1025)</f>
        <v>1.0780173575866334</v>
      </c>
      <c r="L1029" s="21"/>
    </row>
    <row r="1030" spans="5:12" x14ac:dyDescent="0.25">
      <c r="E1030" s="17">
        <f>($E1029/($B$6^2+$E1029^2)^0.5-$E1028/($B$6^2+$E1028^2)^0.5)</f>
        <v>1.949612373159257</v>
      </c>
      <c r="F1030" s="12"/>
      <c r="G1030" s="12"/>
      <c r="H1030" s="15" t="s">
        <v>11</v>
      </c>
      <c r="I1030" s="19">
        <f>MIN(I25:I1025)</f>
        <v>0.74040092220042597</v>
      </c>
      <c r="K1030" s="19">
        <f>MIN(K25:K1025)</f>
        <v>1.0533117092967903</v>
      </c>
      <c r="L1030" s="21"/>
    </row>
    <row r="1031" spans="5:12" x14ac:dyDescent="0.25">
      <c r="E1031" s="18">
        <f>E1030/H525</f>
        <v>0.97676905025682625</v>
      </c>
      <c r="F1031" s="12"/>
      <c r="G1031" s="12"/>
      <c r="H1031" s="15" t="s">
        <v>12</v>
      </c>
      <c r="I1031" s="19">
        <f>I1029-I1030</f>
        <v>0.33761643538620745</v>
      </c>
      <c r="K1031" s="19">
        <f>K1029-K1030</f>
        <v>2.4705648289843118E-2</v>
      </c>
      <c r="L1031" s="21"/>
    </row>
    <row r="1032" spans="5:12" x14ac:dyDescent="0.25">
      <c r="E1032" s="22">
        <f>(1-E1031)/2</f>
        <v>1.1615474871586873E-2</v>
      </c>
      <c r="F1032" s="12"/>
      <c r="G1032" s="12"/>
      <c r="H1032" s="24" t="s">
        <v>13</v>
      </c>
      <c r="I1032" s="19">
        <f>(I1031/I1028)/2</f>
        <v>0.15976344018853891</v>
      </c>
      <c r="K1032" s="19">
        <f>(K1031/K1028)/2</f>
        <v>1.1500084097786136E-2</v>
      </c>
      <c r="L1032" s="21"/>
    </row>
  </sheetData>
  <sheetProtection password="CC4D" sheet="1" objects="1" scenarios="1" selectLockedCells="1"/>
  <customSheetViews>
    <customSheetView guid="{CC05ECC0-0D3C-4EE0-8A75-6F6E88EAED41}" scale="115" showGridLines="0">
      <selection activeCell="B22" sqref="B22"/>
      <pageMargins left="0.7" right="0.7" top="0.75" bottom="0.75" header="0.3" footer="0.3"/>
    </customSheetView>
  </customSheetViews>
  <conditionalFormatting sqref="B6">
    <cfRule type="cellIs" dxfId="1" priority="2" operator="notBetween">
      <formula>75</formula>
      <formula>200</formula>
    </cfRule>
  </conditionalFormatting>
  <conditionalFormatting sqref="B7">
    <cfRule type="cellIs" dxfId="0" priority="1" operator="greaterThanOrEqual">
      <formula>$B$5</formula>
    </cfRule>
  </conditionalFormatting>
  <pageMargins left="0.7" right="0.7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Uniformity Calculator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German</dc:creator>
  <cp:lastModifiedBy>Nancy Ness</cp:lastModifiedBy>
  <cp:lastPrinted>2014-03-25T14:34:42Z</cp:lastPrinted>
  <dcterms:created xsi:type="dcterms:W3CDTF">2014-03-06T13:26:15Z</dcterms:created>
  <dcterms:modified xsi:type="dcterms:W3CDTF">2014-03-25T14:35:59Z</dcterms:modified>
</cp:coreProperties>
</file>